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3BA2A361-8AFE-4C3D-8457-DC6300731727}" xr6:coauthVersionLast="38" xr6:coauthVersionMax="38" xr10:uidLastSave="{00000000-0000-0000-0000-000000000000}"/>
  <bookViews>
    <workbookView xWindow="0" yWindow="0" windowWidth="23040" windowHeight="8820" xr2:uid="{00000000-000D-0000-FFFF-FFFF00000000}"/>
  </bookViews>
  <sheets>
    <sheet name="SO 320-09 ARCH+ST" sheetId="2" r:id="rId1"/>
    <sheet name="SO 320-09_6.EPS" sheetId="3" r:id="rId2"/>
    <sheet name="SO 320-09_7.EL.+BL." sheetId="4" r:id="rId3"/>
    <sheet name="Hárok1" sheetId="1" r:id="rId4"/>
  </sheets>
  <definedNames>
    <definedName name="_xlnm.Print_Titles" localSheetId="2">'SO 320-09_7.EL.+BL.'!$1:$4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4" l="1"/>
  <c r="F97" i="4"/>
  <c r="F90" i="4"/>
  <c r="F80" i="4"/>
  <c r="F47" i="4"/>
  <c r="F41" i="4"/>
  <c r="F32" i="4"/>
  <c r="F12" i="4"/>
  <c r="A8" i="4"/>
  <c r="H47" i="3"/>
  <c r="H46" i="3" s="1"/>
  <c r="H41" i="3"/>
  <c r="H38" i="3"/>
  <c r="H32" i="3"/>
  <c r="H29" i="3"/>
  <c r="H28" i="3" s="1"/>
  <c r="H25" i="3"/>
  <c r="H24" i="3"/>
  <c r="H21" i="3"/>
  <c r="H20" i="3" s="1"/>
  <c r="H17" i="3"/>
  <c r="H16" i="3"/>
  <c r="H13" i="3"/>
  <c r="H9" i="3"/>
  <c r="H8" i="3" s="1"/>
  <c r="A8" i="3"/>
  <c r="A14" i="4" l="1"/>
  <c r="A19" i="4" s="1"/>
  <c r="A13" i="3"/>
  <c r="H315" i="2"/>
  <c r="H314" i="2" s="1"/>
  <c r="H322" i="2"/>
  <c r="A24" i="4" l="1"/>
  <c r="A16" i="3"/>
  <c r="A20" i="3" s="1"/>
  <c r="H294" i="2"/>
  <c r="H283" i="2"/>
  <c r="H271" i="2"/>
  <c r="A34" i="4" l="1"/>
  <c r="A43" i="4" s="1"/>
  <c r="A24" i="3"/>
  <c r="A28" i="3"/>
  <c r="F269" i="2"/>
  <c r="F176" i="2"/>
  <c r="F162" i="2"/>
  <c r="H151" i="2" s="1"/>
  <c r="H139" i="2"/>
  <c r="H132" i="2"/>
  <c r="F129" i="2"/>
  <c r="F118" i="2"/>
  <c r="F103" i="2"/>
  <c r="F92" i="2"/>
  <c r="A49" i="4" l="1"/>
  <c r="A53" i="4" s="1"/>
  <c r="A32" i="3"/>
  <c r="F61" i="2"/>
  <c r="F52" i="2"/>
  <c r="A57" i="4" l="1"/>
  <c r="A63" i="4"/>
  <c r="A66" i="4" s="1"/>
  <c r="A38" i="3"/>
  <c r="H351" i="2"/>
  <c r="H309" i="2"/>
  <c r="H279" i="2"/>
  <c r="A70" i="4" l="1"/>
  <c r="A74" i="4" s="1"/>
  <c r="A82" i="4" s="1"/>
  <c r="A92" i="4" s="1"/>
  <c r="A99" i="4" s="1"/>
  <c r="A102" i="4" s="1"/>
  <c r="A106" i="4" s="1"/>
  <c r="A112" i="4" s="1"/>
  <c r="A115" i="4" s="1"/>
  <c r="A41" i="3"/>
  <c r="A46" i="3" s="1"/>
  <c r="H305" i="2"/>
  <c r="F291" i="2" l="1"/>
  <c r="H302" i="2"/>
  <c r="H263" i="2"/>
  <c r="H121" i="2" l="1"/>
  <c r="H110" i="2"/>
  <c r="H95" i="2"/>
  <c r="H84" i="2"/>
  <c r="H210" i="2"/>
  <c r="H76" i="2" l="1"/>
  <c r="H75" i="2" s="1"/>
  <c r="H55" i="2"/>
  <c r="H46" i="2"/>
  <c r="H215" i="2" l="1"/>
  <c r="H341" i="2"/>
  <c r="H340" i="2" s="1"/>
  <c r="H334" i="2"/>
  <c r="H333" i="2" s="1"/>
  <c r="H330" i="2"/>
  <c r="H326" i="2"/>
  <c r="H321" i="2"/>
  <c r="H288" i="2"/>
  <c r="H287" i="2" s="1"/>
  <c r="H293" i="2"/>
  <c r="H299" i="2"/>
  <c r="H298" i="2" s="1"/>
  <c r="H275" i="2"/>
  <c r="H235" i="2"/>
  <c r="H234" i="2" s="1"/>
  <c r="H259" i="2"/>
  <c r="H258" i="2" s="1"/>
  <c r="H250" i="2"/>
  <c r="H255" i="2"/>
  <c r="H254" i="2" s="1"/>
  <c r="H247" i="2"/>
  <c r="H246" i="2" s="1"/>
  <c r="H243" i="2"/>
  <c r="H242" i="2" s="1"/>
  <c r="H239" i="2"/>
  <c r="H238" i="2" s="1"/>
  <c r="H230" i="2"/>
  <c r="H226" i="2"/>
  <c r="H222" i="2"/>
  <c r="H219" i="2"/>
  <c r="H197" i="2"/>
  <c r="H200" i="2"/>
  <c r="H212" i="2"/>
  <c r="H205" i="2"/>
  <c r="H204" i="2" s="1"/>
  <c r="H193" i="2"/>
  <c r="H189" i="2"/>
  <c r="H183" i="2"/>
  <c r="H180" i="2"/>
  <c r="H179" i="2" s="1"/>
  <c r="H172" i="2"/>
  <c r="H169" i="2"/>
  <c r="H168" i="2" s="1"/>
  <c r="H164" i="2"/>
  <c r="H150" i="2"/>
  <c r="H146" i="2"/>
  <c r="H138" i="2"/>
  <c r="H131" i="2"/>
  <c r="H120" i="2"/>
  <c r="H109" i="2"/>
  <c r="H94" i="2"/>
  <c r="H106" i="2"/>
  <c r="H105" i="2" s="1"/>
  <c r="H83" i="2"/>
  <c r="H80" i="2"/>
  <c r="H79" i="2" s="1"/>
  <c r="H72" i="2"/>
  <c r="H71" i="2" s="1"/>
  <c r="H68" i="2"/>
  <c r="H67" i="2" s="1"/>
  <c r="H64" i="2"/>
  <c r="H63" i="2" s="1"/>
  <c r="H54" i="2"/>
  <c r="H45" i="2"/>
  <c r="H208" i="2" l="1"/>
  <c r="H218" i="2"/>
  <c r="H225" i="2"/>
  <c r="H196" i="2"/>
  <c r="H35" i="2" l="1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41" i="2" s="1"/>
  <c r="H345" i="2"/>
  <c r="H344" i="2" s="1"/>
  <c r="A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<sst xmlns="http://schemas.openxmlformats.org/spreadsheetml/2006/main" count="726" uniqueCount="519">
  <si>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</si>
  <si>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</si>
  <si>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</si>
  <si>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</si>
  <si>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</si>
  <si>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</si>
  <si>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</si>
  <si>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</si>
  <si>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</si>
  <si>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</si>
  <si>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</si>
  <si>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</si>
  <si>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</si>
  <si>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</si>
  <si>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</si>
  <si>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</si>
  <si>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</si>
  <si>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</si>
  <si>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</si>
  <si>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</si>
  <si>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</si>
  <si>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</si>
  <si>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</si>
  <si>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</si>
  <si>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</si>
  <si>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</si>
  <si>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</si>
  <si>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</si>
  <si>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</si>
  <si>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</si>
  <si>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</si>
  <si>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</si>
  <si>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</si>
  <si>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</si>
  <si>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</si>
  <si>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</si>
  <si>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</si>
  <si>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</si>
  <si>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</si>
  <si>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</si>
  <si>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</si>
  <si>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</si>
  <si>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</si>
  <si>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</si>
  <si>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</si>
  <si>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</si>
  <si>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</si>
  <si>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</si>
  <si>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</si>
  <si>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</si>
  <si>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</si>
  <si>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</si>
  <si>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</si>
  <si>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</si>
  <si>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</si>
  <si>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</si>
  <si>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</si>
  <si>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</si>
  <si>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</si>
  <si>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</si>
  <si>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</si>
  <si>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</si>
  <si>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</si>
  <si>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</si>
  <si>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</si>
  <si>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</si>
  <si>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</si>
  <si>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</si>
  <si>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</si>
  <si>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</si>
  <si>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</si>
  <si>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</si>
  <si>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</si>
  <si>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</si>
  <si>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</si>
  <si>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</si>
  <si>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</si>
  <si>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</si>
  <si>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</si>
  <si>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</si>
  <si>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</si>
  <si>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</si>
  <si>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</si>
  <si>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</si>
  <si>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</si>
  <si>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</si>
  <si>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</si>
  <si>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</si>
  <si>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</si>
  <si>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</si>
  <si>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</si>
  <si>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</si>
  <si>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</si>
  <si>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</si>
  <si>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</si>
  <si>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</si>
  <si>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</si>
  <si>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</si>
  <si>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</si>
  <si>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</si>
  <si>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</si>
  <si>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</si>
  <si>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12020606</t>
  </si>
  <si>
    <t>Múry, preklady, z dielcov keramických</t>
  </si>
  <si>
    <t>ks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</si>
  <si>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</si>
  <si>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</si>
  <si>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</si>
  <si>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</si>
  <si>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</si>
  <si>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</si>
  <si>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</si>
  <si>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</si>
  <si>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</si>
  <si>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</si>
  <si>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</si>
  <si>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</si>
  <si>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</si>
  <si>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</si>
  <si>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</si>
  <si>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</si>
  <si>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</si>
  <si>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</si>
  <si>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</si>
  <si>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</si>
  <si>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</si>
  <si>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</si>
  <si>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</si>
  <si>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</si>
  <si>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</si>
  <si>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</si>
  <si>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</si>
  <si>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</si>
  <si>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</si>
  <si>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</si>
  <si>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</si>
  <si>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</si>
  <si>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</si>
  <si>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</si>
  <si>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</si>
  <si>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</si>
  <si>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</si>
  <si>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</si>
  <si>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</si>
  <si>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</si>
  <si>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</si>
  <si>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</si>
  <si>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</si>
  <si>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</si>
  <si>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</si>
  <si>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</si>
  <si>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</si>
  <si>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</si>
  <si>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</si>
  <si>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</si>
  <si>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</si>
  <si>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</si>
  <si>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</si>
  <si>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</si>
  <si>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</si>
  <si>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</si>
  <si>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</si>
  <si>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</si>
  <si>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</si>
  <si>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</si>
  <si>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</si>
  <si>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</si>
  <si>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</si>
  <si>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</si>
  <si>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</si>
  <si>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</si>
  <si>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</si>
  <si>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</si>
  <si>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</si>
  <si>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</si>
  <si>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</si>
  <si>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</si>
  <si>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</si>
  <si>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</si>
  <si>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</si>
  <si>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</si>
  <si>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</si>
  <si>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</si>
  <si>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</si>
  <si>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</si>
  <si>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</si>
  <si>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</si>
  <si>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</si>
  <si>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</si>
  <si>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</si>
  <si>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</si>
  <si>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</si>
  <si>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</si>
  <si>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</si>
  <si>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</si>
  <si>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</si>
  <si>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</si>
  <si>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</si>
  <si>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</si>
  <si>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</si>
  <si>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</si>
  <si>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</si>
  <si>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</si>
  <si>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</si>
  <si>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</si>
  <si>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</si>
  <si>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</si>
  <si>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</si>
  <si>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</si>
  <si>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</si>
  <si>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</si>
  <si>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</si>
  <si>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</si>
  <si>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</si>
  <si>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</si>
  <si>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</si>
  <si>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</si>
  <si>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</si>
  <si>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</si>
  <si>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</si>
  <si>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</si>
  <si>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</si>
  <si>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</si>
  <si>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</si>
  <si>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</si>
  <si>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</si>
  <si>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</si>
  <si>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</si>
  <si>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</si>
  <si>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</si>
  <si>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</si>
  <si>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</si>
  <si>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</si>
  <si>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</si>
  <si>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</si>
  <si>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</si>
  <si>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</si>
  <si>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</si>
  <si>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</si>
  <si>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</si>
  <si>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</si>
  <si>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</si>
  <si>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</si>
  <si>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</si>
  <si>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</si>
  <si>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</si>
  <si>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</si>
  <si>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</si>
  <si>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</si>
  <si>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1103010107</t>
  </si>
  <si>
    <t>Stľpy, piliere, vzpery a rámové stojky (pozemné stavby) hranaté z betónu prostého, tr. C 30/37 (B 35)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</si>
  <si>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</si>
  <si>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</si>
  <si>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</si>
  <si>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</si>
  <si>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67040114</t>
  </si>
  <si>
    <t>Výplne otvorov, okná zdvojené</t>
  </si>
  <si>
    <t>"1P/D ocelové dvere , vr. zárubne a kovania 900x2150 mm"1*0,9*2,15</t>
  </si>
  <si>
    <t>67040319</t>
  </si>
  <si>
    <t>Výplne otvorov, vráta otočné</t>
  </si>
  <si>
    <t>6704031901</t>
  </si>
  <si>
    <t>Výplne otvorov, vráta otočné, do oceľovej zárubne</t>
  </si>
  <si>
    <t>SO 320-09 Prístrešky II</t>
  </si>
  <si>
    <t>"z pol.č.4" 39,415</t>
  </si>
  <si>
    <t>"pätky"1,25*1,25*(1,35-0,76)*4+1,0*1,5*(1,35-0,76)*8+2,75*1,6*(1,35-0,76)*8</t>
  </si>
  <si>
    <t>"pásy"0,35*(1,05-0,76)*(3,375+4,0+3,375+4,575+5,6+4,575+2,625+4,0+2,625+4,4*3+1,275+2,625+4,0+2,625+2,375*3+3,375+4,0+3,375+1,275)</t>
  </si>
  <si>
    <t>"uloženie na skládku"31,536+7,879</t>
  </si>
  <si>
    <t>37,8*0,46+38,0*0,46+252,2*0,46+7,8*0,46+7,6*0,46+7,6*0,46+8,4*0,46</t>
  </si>
  <si>
    <t>"podkladný betón - pásy"0,35*0,05*(3,375+4,0+3,375+4,575+5,6+4,575+2,625+4,0+2,625+4,4*3+1,275+2,625+4,0+2,625+2,375*3+3,375+4,0+3,375+1,275)</t>
  </si>
  <si>
    <t>"pásy"0,35*(1,05-0,25)*(3,375+4,0+3,375+4,575+5,6+4,575+2,625+4,0+2,625+4,4*3+1,275+2,625+4,0+2,625+2,375*3+3,375+4,0+3,375+1,275)</t>
  </si>
  <si>
    <t>0,35*0,25*(0,925+0,325)*4</t>
  </si>
  <si>
    <t>0,35*0,25*1,0*8</t>
  </si>
  <si>
    <t>0,35*0,25*1,6*4+0,35*0,25*1,325*4</t>
  </si>
  <si>
    <t>0,35*0,25*0,9*2</t>
  </si>
  <si>
    <t>"pásy"2*(0,76-0,25)*(3,375+4,0+3,375+4,575+5,6+4,575+2,625+4,0+2,625+4,4*3+1,275+2,625+4,0+2,625+2,375*3+3,375+4,0+3,375+1,275)</t>
  </si>
  <si>
    <t>2*0,25*(0,925+0,325)*4</t>
  </si>
  <si>
    <t>2*0,25*1,0*8</t>
  </si>
  <si>
    <t>2*0,25*1,6*4+2*0,25*1,325*4</t>
  </si>
  <si>
    <t>2*0,25*0,9*2</t>
  </si>
  <si>
    <t>"výkr.č.208" 2291,445/1000</t>
  </si>
  <si>
    <t>"podkladný betón - pätky" 1,25*1,25*0,05*4+1,0*1,5*0,05*8+2,75*1,6*0,05*8</t>
  </si>
  <si>
    <t>"pätky"1,25*1,25*(1,3-0,5)*4+1,0*1,5*(1,3-0,5)*8+2,75*1,6*(1,3-0,5)*8</t>
  </si>
  <si>
    <t>"pätky" 1,25*4*(0,76-0,5)*4+2*(1,0+1,5)*(0,76-0,5)*8+2*(2,75+1,6)*(0,76-0,5)*8</t>
  </si>
  <si>
    <t>"podkladný betón"26,6*14,1*0,05</t>
  </si>
  <si>
    <t>"hladená doska, vr. dilatácií a spádovania , tr.C 30/37</t>
  </si>
  <si>
    <t>(5,75*6,9+5,75*6,95+17,85*13,75+2,52*3,375+2,52*3,3+2,52*3,3+2,52*3,375)*0,25+0,6*5,4*3*0,25</t>
  </si>
  <si>
    <t>"okapový chodník" (0,6*1,2+0,6*27,1)*0,1</t>
  </si>
  <si>
    <t>0,25*5,4*3+3,3*0,25*2+1,5*4*0,25</t>
  </si>
  <si>
    <t>"výkr.č.209, vr. DS 160" 801,95/1000</t>
  </si>
  <si>
    <t>"výkr.č.209, vr. DS 160 "6187,764/1000</t>
  </si>
  <si>
    <t>"S01 4ks"0,4*0,6*4,7*4</t>
  </si>
  <si>
    <t>"S02 2ks"0,4*0,6*4,7*2</t>
  </si>
  <si>
    <t>"S03 2ks"0,4*0,6*(4,7+0,5)*2</t>
  </si>
  <si>
    <t>"S04 2ks"0,6*0,6*(4,7+0,5)*2</t>
  </si>
  <si>
    <t>"S05 2ks"0,6*0,6*(4,7+0,5)*2</t>
  </si>
  <si>
    <t>"S06 4ks"0,4*0,4*(4,7+1,77)*4</t>
  </si>
  <si>
    <t>"S07 4ks"0,4*0,4*(4,7+0,8)*4</t>
  </si>
  <si>
    <t>"S01 4ks"2*(0,4+0,6)*4,7*4</t>
  </si>
  <si>
    <t>"S02 2ks"2*(0,4+0,6)*4,7*2</t>
  </si>
  <si>
    <t>"S03 2ks"2*(0,4+0,6)*(4,7+0,5)*2</t>
  </si>
  <si>
    <t>"S04 2ks"4*0,6*(4,7+0,5)*2</t>
  </si>
  <si>
    <t>"S05 2ks"4*0,6*(4,7+0,5)*2</t>
  </si>
  <si>
    <t>"S06 4ks"4*0,4*(4,7+1,77)*4</t>
  </si>
  <si>
    <t>"S07 4ks"4*0,4*(4,7+0,8)*4</t>
  </si>
  <si>
    <t>"výkr.č.210"3379,2/1000</t>
  </si>
  <si>
    <t>"V101,V102"0,3*0,6*27,1+0,3*0,6*27,1</t>
  </si>
  <si>
    <t>"V103"0,25*0,3*6,4</t>
  </si>
  <si>
    <t>"V104 - 3x"0,25*0,3*3,1*3</t>
  </si>
  <si>
    <t>"V105 - 4x"0,4*0,3*14,6*4</t>
  </si>
  <si>
    <t>"V106 - 4x"0,4*0,3*9,1*4</t>
  </si>
  <si>
    <t>"V107 - 4x"0,4*0,3*9,9*4</t>
  </si>
  <si>
    <t>"V108 - 4x"0,4*0,3*1,9*4</t>
  </si>
  <si>
    <t>"V101,V102"2*0,3*27,1+2*0,3*27,1</t>
  </si>
  <si>
    <t>"V103"2*0,3*6,4</t>
  </si>
  <si>
    <t>"V104 - 3x"2*0,3*3,1*3</t>
  </si>
  <si>
    <t>"V105 - 4x"2*0,3*14,6*4</t>
  </si>
  <si>
    <t>"V106 - 4x"2*0,3*9,1*4</t>
  </si>
  <si>
    <t>"V107 - 4x"2*0,3*9,9*4</t>
  </si>
  <si>
    <t>"V108 - 4x"2*0,3*1,9*4</t>
  </si>
  <si>
    <t>"P101"0,6*0,475*27,1</t>
  </si>
  <si>
    <t>"N101 - 2ks"0,25*0,3*3,8*2</t>
  </si>
  <si>
    <t>"N102 - 4 ks"0,25*0,3*2,0*4</t>
  </si>
  <si>
    <t>"P101"2*0,475*27,1+0,6*(5,4*4+2,1)</t>
  </si>
  <si>
    <t>"N101 - 2ks"2*0,3*3,8*2+0,25*3,3*2</t>
  </si>
  <si>
    <t>"N102 - 4 ks"2*0,3*2,0*4+0,25*1,5*4</t>
  </si>
  <si>
    <t>"výkr.č.211"2614,09/1000</t>
  </si>
  <si>
    <t>"pod vence V101,V102 - 2x300 mm"0,6*0,5*(5,75+5,4+5,4+5,4+2,2)</t>
  </si>
  <si>
    <t>4,5*5,75*0,25-3,3*3,3*0,25+4,5*2,52*0,25</t>
  </si>
  <si>
    <t>4,5*(4,0+4,6+4,0)*0,25-3,3*3,3*0,25</t>
  </si>
  <si>
    <t>4,5*(4,0+4,6+4,0)*0,25</t>
  </si>
  <si>
    <t>4,5*(4,0+4,6+4,0)*0,25+4,5*2,52*3*0,25</t>
  </si>
  <si>
    <t>4,5*(4,0+4,6+4,0)*0,25-1,5*2,5*0,25*4</t>
  </si>
  <si>
    <t>"rez I,J,K,H"2,52*1,6*0,25+2,52*2,2*0,25+2,52*0,67*0,25+5,75*2,25*0,25</t>
  </si>
  <si>
    <t>"štíty - 4x"(1,9+6,0+5,7+3,0)*0,25*4</t>
  </si>
  <si>
    <t>"hr.250 mm"(0,5*27,1+4,5*(5,75+5,6+5,6+5,6+2,52))*0,25-0,9*2,25</t>
  </si>
  <si>
    <t>"P1"1*3</t>
  </si>
  <si>
    <t>"104,105,106,107"4,5*(3,37*4+3,3*4+2,52*8)-1,5*2,45*4</t>
  </si>
  <si>
    <t>"101,102"4,5*(6,9*2+6,95*2+5,75*4)-3,3*3,3*2</t>
  </si>
  <si>
    <t>"103"5,1*(17,8+0,35*4)-0,9*2,15+6,1*17,8-5,4*4,2*3+0,6*(4,2+4,2+5,4)*3</t>
  </si>
  <si>
    <t>"prednástrek" 563,815</t>
  </si>
  <si>
    <t>"vonkajšia omietka"5,1*27,1+6,1*27,1-0,9*2,15-3,3*3,3-5,4*4,2*3</t>
  </si>
  <si>
    <t>"W2"89,06</t>
  </si>
  <si>
    <t>"prednástrek" 311,715</t>
  </si>
  <si>
    <t>"typ a štruktúra podľa PD" 311,715</t>
  </si>
  <si>
    <t>"penetračný náter" 311,715</t>
  </si>
  <si>
    <t>"pod okapový chodník" (0,6*1,2+0,6*27,1)*0,15</t>
  </si>
  <si>
    <t>"materiál podľa PD + 10% presah" 27,1*14,6*1,1</t>
  </si>
  <si>
    <t>"materiál podľa PD + 10% presah" 0,5*(27,1*2+14,6*2)*1,1</t>
  </si>
  <si>
    <t>"fólia - podkladná a ochranná geotextília +10 % presah" 27,1*14,6*2*1,1</t>
  </si>
  <si>
    <t>"pod základovú dosku + 10% presah"( 37,8*0,46+38,0*0,46+252,2*0,46+7,8*0,46+7,6*0,46+7,6*0,46+8,4*0,46)*1,1</t>
  </si>
  <si>
    <t>"fólia - podkladná a ochranná geotextília" 2*0,5*(27,1*2+14,6*2)*1,1</t>
  </si>
  <si>
    <t>"difúzna fólia, skladba W1 +15% presah" 80,91*1,15</t>
  </si>
  <si>
    <t>"štrukturovaná rohož , skladba S1 + 15% presah" 421,14*1,15</t>
  </si>
  <si>
    <t>"väznice N1-N3,C1 - kvh hranoly 80x200(100) mm, vr. povrch.úpravy"5,835</t>
  </si>
  <si>
    <t>"dosky OSB, hr.25 mm - S1"421,14</t>
  </si>
  <si>
    <t>"skladba W1 - obklad Cetris , hr.20 mm" 80,91</t>
  </si>
  <si>
    <t>"krov" 5,835+421,14*0,025</t>
  </si>
  <si>
    <t>""výkr.č.105 - skladba S1"421,14</t>
  </si>
  <si>
    <t>"4/K štítová lišta r.š.195 mm"32,9</t>
  </si>
  <si>
    <t>"5/K okapová lišta r.š.375 mm"2*27,1</t>
  </si>
  <si>
    <t>"6/K hrebeňová lišta r.š. 230 mm"27,1</t>
  </si>
  <si>
    <t>"7/K oplechovanie nadpražia, ostení a parapetu r.š.350 mm"58,4</t>
  </si>
  <si>
    <t>"8/K oplechovanie styku striech r.š.400 mm"27,1</t>
  </si>
  <si>
    <t>"2/K"2*5,75</t>
  </si>
  <si>
    <t>"3/K"2*2,85</t>
  </si>
  <si>
    <t>"1/K r.š.530 mm"2*27,1</t>
  </si>
  <si>
    <t>64040205</t>
  </si>
  <si>
    <t>Ostatné prvky, ventilačné nádstavce, plech titánzinkový</t>
  </si>
  <si>
    <t>"9/K - vetracia rúra r.š.330 mm"4</t>
  </si>
  <si>
    <t>"10/K - oplechovanie styku "4</t>
  </si>
  <si>
    <t>"2/O ocelové okno s jednoduchým zaslením, vr. parapetu 2200x1000 mm"1*2,2*1,0</t>
  </si>
  <si>
    <t>"1/O ocelové okno s jednoduchým zaslením, vr. parapetu 5500x1000 mm"4*5,5*1,0</t>
  </si>
  <si>
    <t>"1L/D ocelové dvere , vr. zárubne a kovania 1500x2150 mm"4*1,5*2,15</t>
  </si>
  <si>
    <t>"1/Z ocelová garážová brána 3300x3300 mm s výplňou ťahokovom"2</t>
  </si>
  <si>
    <t>"2/Z ocelová garážová brána 5400x4200 mm s výplňou ťahokovom"3</t>
  </si>
  <si>
    <t>"W1 - titánzinkový fasádný obklad vr. roštu "80,91</t>
  </si>
  <si>
    <t>"3/D poradové číslo brány s montážou 500x500 mm"5</t>
  </si>
  <si>
    <t>"2/Z ochranná ocel. konštrukcia"2</t>
  </si>
  <si>
    <t>"kotevná platňa KP1 - 24 ks"96</t>
  </si>
  <si>
    <t>"výkr.č.205 / V1,H1-H12 "2611</t>
  </si>
  <si>
    <t>"skladba P1 podľa PD, vr. podkladného náteru"40,39+40,64+254,41+8,81+8,61+8,61+8,78</t>
  </si>
  <si>
    <t>69040201</t>
  </si>
  <si>
    <t>Podhľady na konštrukciu kovovú, rovné</t>
  </si>
  <si>
    <t>6904020101</t>
  </si>
  <si>
    <t>Podhľady na konštrukciu kovovú, rovné hr. dosky 12,5 mm</t>
  </si>
  <si>
    <t>"101,102"40,39+40,64</t>
  </si>
  <si>
    <t>"104,105,106,107"8,81+8,61+8,61+8,78</t>
  </si>
  <si>
    <t>"SDK s pož. odolnosťou podľa PD"</t>
  </si>
  <si>
    <t>"penetrácia podkladu" 115,84+563,815</t>
  </si>
  <si>
    <t>"oteruvzdorná farba" 679,65</t>
  </si>
  <si>
    <t>40,39+40,64+254,41+8,81+8,61+8,61+8,78</t>
  </si>
  <si>
    <t>"fasádne lešenie - montáž, demontáž, nájom "(27+27+16+16)*4</t>
  </si>
  <si>
    <t>6. Elektrická požiarna signalizácia</t>
  </si>
  <si>
    <t>MNOŽ.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</si>
  <si>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</si>
  <si>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</si>
  <si>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</si>
  <si>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</si>
  <si>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</si>
  <si>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</si>
  <si>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</si>
  <si>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</si>
  <si>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</si>
  <si>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</si>
  <si>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</si>
  <si>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</si>
  <si>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</si>
  <si>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ústredne</t>
  </si>
  <si>
    <t>Slaboprúdové zariadenia - požiarnej signalizácie, ústredne EPS</t>
  </si>
  <si>
    <t>Integral CXF ústredňa- s tlačiarňou a výrezom pre ovládací panel</t>
  </si>
  <si>
    <t>Slaboprúdové zariadenia - požiarnej signalizácie, panely</t>
  </si>
  <si>
    <t>Slaboprúdové zariadenia - požiarnej signalizácie, panely signalizačné</t>
  </si>
  <si>
    <t>Ovládací panel MAP interný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</si>
  <si>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</si>
  <si>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</si>
  <si>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</si>
  <si>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</si>
  <si>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</si>
  <si>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</si>
  <si>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</si>
  <si>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</si>
  <si>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</si>
  <si>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</si>
  <si>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</si>
  <si>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</si>
  <si>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</si>
  <si>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</si>
  <si>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320-09  Prístrešky II.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</si>
  <si>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</si>
  <si>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</si>
  <si>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</si>
  <si>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</si>
  <si>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</si>
  <si>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</si>
  <si>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</si>
  <si>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</si>
  <si>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</si>
  <si>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</si>
  <si>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</si>
  <si>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</si>
  <si>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</si>
  <si>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</si>
  <si>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100/30 mm</t>
  </si>
  <si>
    <t>Káble Cu - NN silové</t>
  </si>
  <si>
    <t>Káble Cu - NN silové ulož. pevne</t>
  </si>
  <si>
    <t>CYKY - J   3 x 1,5</t>
  </si>
  <si>
    <t>CYKY - O   3 x 1,5</t>
  </si>
  <si>
    <t>CYKY - J   3 x 2,5</t>
  </si>
  <si>
    <t>CYKY - J   4 x 16</t>
  </si>
  <si>
    <t>CYKY - J   5 x 1,5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</si>
  <si>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</si>
  <si>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</si>
  <si>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</si>
  <si>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</si>
  <si>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</si>
  <si>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</si>
  <si>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5x6 mm2</t>
  </si>
  <si>
    <t>do 4x16 mm2</t>
  </si>
  <si>
    <t>Rozvádzače - NN  rozvodnice</t>
  </si>
  <si>
    <t>Rozvádzače - NN  rozvodnice silové, prúd striedavý</t>
  </si>
  <si>
    <t>oceľoplechová rozvodnica nástenná 9RS1 (450x600x200mm, 54TE modulov, IP54) podľa schémy zapojenia</t>
  </si>
  <si>
    <t>typová zásuvková skrinka 1x400V/16A, 1x400V/32A, 2x 230V/16A, IP54 (s prúdovým chráničom a ističmi)</t>
  </si>
  <si>
    <t>Spínacie, spúšťacie a regulačné ústrojenstvá - spínače NN, domové, nástenné jednopólové</t>
  </si>
  <si>
    <t>Spínacie, spúšťacie a regulačné ústrojenstvá - spínače NN, domové, nástenné jednopólové pre prostr. vlhké</t>
  </si>
  <si>
    <t>vypínač č.1, 250V/10A, IP44</t>
  </si>
  <si>
    <t>Spínacie, spúšťacie a regulačné ústrojenstvá - zásuvky NN, domové, nástenné dvojpólové</t>
  </si>
  <si>
    <t>Spínacie, spúšťacie a regulačné ústrojenstvá - zásuvky NN, domové, nástenné dvojpólové pre prostr. vlhké</t>
  </si>
  <si>
    <t>zásuvka 2P+Z, 250V/16A, IP44</t>
  </si>
  <si>
    <t>Svietidlá a osvetľovacie zariadenia - svietidlá priemyselné</t>
  </si>
  <si>
    <t>Svietidlá a osvetľovacie zariadenia - svietidlá priemyselné žiarivkové</t>
  </si>
  <si>
    <t>žiarivkové s krytom 2 x 36W, IP65</t>
  </si>
  <si>
    <t>Svietidlá a osvetľovacie zariadenia - svietidlá priemyselné LED diódy</t>
  </si>
  <si>
    <t>núdzové LED svietidlo s akumulátorom 1hod. 8W, IP65</t>
  </si>
  <si>
    <t>Svietidlá a osvetľovacie zariadenia - príslušenstvo pre svietidlá</t>
  </si>
  <si>
    <t>Svietidlá a osvetľovacie zariadenia - príslušenstvo pre svietidlá, závesy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</si>
  <si>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</si>
  <si>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</si>
  <si>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</si>
  <si>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</si>
  <si>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</si>
  <si>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</si>
  <si>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</si>
  <si>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</si>
  <si>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</si>
  <si>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</si>
  <si>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</si>
  <si>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</si>
  <si>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</si>
  <si>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</si>
  <si>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</si>
  <si>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</si>
  <si>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</si>
  <si>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</si>
  <si>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</si>
  <si>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</si>
  <si>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</si>
  <si>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</si>
  <si>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</si>
  <si>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</si>
  <si>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</si>
  <si>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</si>
  <si>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</si>
  <si>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</si>
  <si>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</si>
  <si>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</si>
  <si>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</si>
  <si>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</si>
  <si>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</si>
  <si>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</si>
  <si>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</si>
  <si>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</si>
  <si>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</si>
  <si>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</si>
  <si>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7.Elektroinštalácia a bleskozvody</t>
  </si>
  <si>
    <t>1107032106</t>
  </si>
  <si>
    <t>Stropné a strešné konštrukcie budov (pozemných stavieb), nosníky, výstuž z betonárskej ocele 10505</t>
  </si>
  <si>
    <t>"hasiaci prístroj , práškový, 6 kg"7</t>
  </si>
  <si>
    <t>"keramický sokel, výška 100 mm - gres"(5,75+5,75+6,9+6,9-3,3+6,95+6,95+5,75+5,75-3,3+17,85+17,85+13,75+13,75-0,9-5,4*3+0,6*6)*0,1</t>
  </si>
  <si>
    <t>(3,37+3,75+2,52+2,52-1,5+36,3+3,3+2,52+2,52-1,5+3,3+3,3+2,52+2,52-1,5+3,37+3,37+2,52+2,52-1,5)*0,1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</si>
</sst>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i/>
      <sz val="10"/>
      <name val="Arial"/>
      <family val="2"/>
    </font>
    <font>
      <sz val="10"/>
      <color indexed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0" fillId="0" borderId="0"/>
  </cellStyleXfs>
  <cellXfs count="447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4" fillId="0" borderId="10" xfId="1" applyNumberFormat="1" applyFont="1" applyBorder="1" applyAlignment="1" applyProtection="1">
      <alignment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49" fontId="1" fillId="0" borderId="7" xfId="0" quotePrefix="1" applyNumberFormat="1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165" fontId="1" fillId="0" borderId="24" xfId="0" applyNumberFormat="1" applyFont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0" fontId="1" fillId="0" borderId="0" xfId="1" applyFont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top"/>
    </xf>
    <xf numFmtId="4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 vertical="top" wrapText="1"/>
    </xf>
    <xf numFmtId="0" fontId="3" fillId="0" borderId="28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4" fontId="1" fillId="0" borderId="29" xfId="1" applyNumberFormat="1" applyFont="1" applyFill="1" applyBorder="1" applyAlignment="1">
      <alignment vertical="top" wrapText="1"/>
    </xf>
    <xf numFmtId="0" fontId="1" fillId="0" borderId="28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3" fontId="3" fillId="0" borderId="6" xfId="1" applyNumberFormat="1" applyFont="1" applyFill="1" applyBorder="1" applyAlignment="1">
      <alignment vertical="top" wrapText="1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4" fontId="17" fillId="0" borderId="0" xfId="1" applyNumberFormat="1" applyFont="1" applyBorder="1" applyAlignment="1">
      <alignment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wrapText="1"/>
    </xf>
    <xf numFmtId="0" fontId="1" fillId="0" borderId="7" xfId="1" applyFont="1" applyFill="1" applyBorder="1" applyAlignment="1">
      <alignment horizontal="center" vertical="top"/>
    </xf>
    <xf numFmtId="4" fontId="1" fillId="0" borderId="6" xfId="1" applyNumberFormat="1" applyFont="1" applyBorder="1" applyAlignment="1">
      <alignment vertical="top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3" fillId="0" borderId="0" xfId="1" applyFont="1" applyAlignment="1">
      <alignment wrapText="1"/>
    </xf>
    <xf numFmtId="0" fontId="1" fillId="0" borderId="9" xfId="1" applyFont="1" applyFill="1" applyBorder="1"/>
    <xf numFmtId="0" fontId="1" fillId="0" borderId="7" xfId="1" applyFont="1" applyBorder="1" applyAlignment="1">
      <alignment horizontal="left" wrapText="1"/>
    </xf>
    <xf numFmtId="166" fontId="1" fillId="0" borderId="7" xfId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49" fontId="1" fillId="0" borderId="7" xfId="1" applyNumberFormat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164" fontId="4" fillId="0" borderId="0" xfId="1" applyNumberFormat="1" applyFont="1" applyAlignment="1">
      <alignment horizontal="right"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4" fillId="0" borderId="8" xfId="1" applyFont="1" applyFill="1" applyBorder="1" applyAlignment="1">
      <alignment horizontal="left" wrapText="1" indent="1"/>
    </xf>
    <xf numFmtId="0" fontId="3" fillId="0" borderId="10" xfId="1" applyFont="1" applyFill="1" applyBorder="1" applyAlignment="1">
      <alignment horizontal="center" vertical="top" wrapText="1"/>
    </xf>
    <xf numFmtId="3" fontId="1" fillId="0" borderId="6" xfId="1" applyNumberFormat="1" applyFont="1" applyBorder="1" applyAlignment="1">
      <alignment vertical="top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1" fillId="0" borderId="0" xfId="1" applyFont="1" applyFill="1" applyAlignment="1">
      <alignment wrapText="1"/>
    </xf>
    <xf numFmtId="3" fontId="1" fillId="0" borderId="6" xfId="1" applyNumberFormat="1" applyFont="1" applyFill="1" applyBorder="1" applyAlignment="1">
      <alignment vertical="top" wrapText="1"/>
    </xf>
    <xf numFmtId="0" fontId="1" fillId="0" borderId="7" xfId="1" applyFont="1" applyBorder="1"/>
    <xf numFmtId="49" fontId="18" fillId="0" borderId="7" xfId="1" applyNumberFormat="1" applyFont="1" applyFill="1" applyBorder="1" applyAlignment="1">
      <alignment horizontal="left" vertical="top"/>
    </xf>
    <xf numFmtId="0" fontId="18" fillId="0" borderId="0" xfId="1" applyFont="1" applyFill="1" applyAlignment="1">
      <alignment vertical="top" wrapText="1"/>
    </xf>
    <xf numFmtId="0" fontId="18" fillId="0" borderId="0" xfId="1" applyFont="1" applyFill="1" applyAlignment="1">
      <alignment wrapText="1"/>
    </xf>
    <xf numFmtId="0" fontId="18" fillId="0" borderId="7" xfId="1" applyFont="1" applyFill="1" applyBorder="1" applyAlignment="1">
      <alignment horizontal="center" vertical="top"/>
    </xf>
    <xf numFmtId="164" fontId="4" fillId="0" borderId="0" xfId="1" applyNumberFormat="1" applyFont="1" applyFill="1" applyBorder="1" applyAlignment="1">
      <alignment horizontal="right" vertical="top" wrapText="1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vertical="top" wrapText="1"/>
      <protection locked="0"/>
    </xf>
    <xf numFmtId="16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/>
    <xf numFmtId="2" fontId="1" fillId="0" borderId="29" xfId="1" applyNumberFormat="1" applyFont="1" applyFill="1" applyBorder="1" applyAlignment="1">
      <alignment vertical="top" wrapText="1"/>
    </xf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vertical="top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19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20" fillId="0" borderId="0" xfId="1" applyFont="1" applyFill="1"/>
    <xf numFmtId="0" fontId="4" fillId="0" borderId="0" xfId="1" applyFont="1" applyFill="1" applyBorder="1" applyAlignment="1">
      <alignment horizontal="left" vertical="top" wrapText="1"/>
    </xf>
    <xf numFmtId="0" fontId="20" fillId="0" borderId="9" xfId="1" applyFont="1" applyFill="1" applyBorder="1"/>
    <xf numFmtId="2" fontId="1" fillId="0" borderId="10" xfId="1" applyNumberFormat="1" applyFont="1" applyFill="1" applyBorder="1" applyAlignment="1">
      <alignment wrapText="1"/>
    </xf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20" fillId="0" borderId="22" xfId="1" applyFont="1" applyFill="1" applyBorder="1"/>
    <xf numFmtId="0" fontId="20" fillId="0" borderId="7" xfId="1" applyFont="1" applyFill="1" applyBorder="1"/>
    <xf numFmtId="0" fontId="20" fillId="0" borderId="10" xfId="1" applyFont="1" applyFill="1" applyBorder="1"/>
    <xf numFmtId="0" fontId="20" fillId="0" borderId="22" xfId="3" applyFill="1" applyBorder="1"/>
    <xf numFmtId="0" fontId="20" fillId="0" borderId="7" xfId="3" applyFill="1" applyBorder="1"/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3" applyNumberFormat="1" applyFont="1" applyFill="1" applyBorder="1" applyAlignment="1" applyProtection="1">
      <alignment horizontal="right" vertical="top" wrapText="1"/>
      <protection locked="0"/>
    </xf>
    <xf numFmtId="0" fontId="20" fillId="0" borderId="10" xfId="3" applyFill="1" applyBorder="1"/>
    <xf numFmtId="0" fontId="20" fillId="0" borderId="0" xfId="3" applyFill="1"/>
    <xf numFmtId="0" fontId="20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2" fontId="19" fillId="0" borderId="10" xfId="1" applyNumberFormat="1" applyFont="1" applyFill="1" applyBorder="1" applyAlignment="1" applyProtection="1">
      <alignment horizontal="right" wrapText="1"/>
      <protection locked="0"/>
    </xf>
    <xf numFmtId="0" fontId="1" fillId="0" borderId="9" xfId="3" applyFont="1" applyFill="1" applyBorder="1"/>
    <xf numFmtId="0" fontId="1" fillId="0" borderId="7" xfId="3" applyFont="1" applyFill="1" applyBorder="1" applyAlignment="1">
      <alignment horizontal="left" wrapText="1"/>
    </xf>
    <xf numFmtId="166" fontId="1" fillId="0" borderId="7" xfId="3" applyNumberFormat="1" applyFont="1" applyFill="1" applyBorder="1" applyAlignment="1">
      <alignment horizontal="left" vertical="top"/>
    </xf>
    <xf numFmtId="167" fontId="1" fillId="0" borderId="7" xfId="3" applyNumberFormat="1" applyFont="1" applyFill="1" applyBorder="1" applyAlignment="1">
      <alignment horizontal="left" vertical="top"/>
    </xf>
    <xf numFmtId="2" fontId="4" fillId="0" borderId="10" xfId="3" applyNumberFormat="1" applyFont="1" applyFill="1" applyBorder="1" applyAlignment="1" applyProtection="1">
      <alignment horizontal="right" wrapText="1"/>
      <protection locked="0"/>
    </xf>
    <xf numFmtId="0" fontId="1" fillId="0" borderId="10" xfId="3" applyFont="1" applyFill="1" applyBorder="1" applyAlignment="1">
      <alignment horizontal="center" vertical="top"/>
    </xf>
    <xf numFmtId="0" fontId="1" fillId="0" borderId="0" xfId="3" applyFont="1" applyFill="1"/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166" fontId="1" fillId="0" borderId="1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wrapText="1"/>
    </xf>
    <xf numFmtId="2" fontId="17" fillId="0" borderId="10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top"/>
    </xf>
    <xf numFmtId="4" fontId="3" fillId="0" borderId="6" xfId="1" applyNumberFormat="1" applyFont="1" applyFill="1" applyBorder="1" applyAlignment="1">
      <alignment vertical="top"/>
    </xf>
    <xf numFmtId="4" fontId="1" fillId="0" borderId="6" xfId="1" applyNumberFormat="1" applyFont="1" applyFill="1" applyBorder="1" applyAlignment="1">
      <alignment vertical="top"/>
    </xf>
    <xf numFmtId="4" fontId="1" fillId="0" borderId="6" xfId="1" applyNumberFormat="1" applyFont="1" applyFill="1" applyBorder="1" applyAlignment="1">
      <alignment horizontal="right" vertical="top" wrapText="1"/>
    </xf>
    <xf numFmtId="4" fontId="1" fillId="0" borderId="6" xfId="3" applyNumberFormat="1" applyFont="1" applyFill="1" applyBorder="1" applyAlignment="1">
      <alignment vertical="top"/>
    </xf>
    <xf numFmtId="4" fontId="1" fillId="0" borderId="24" xfId="1" applyNumberFormat="1" applyFont="1" applyFill="1" applyBorder="1" applyAlignment="1">
      <alignment vertical="top"/>
    </xf>
    <xf numFmtId="4" fontId="3" fillId="0" borderId="6" xfId="1" applyNumberFormat="1" applyFont="1" applyFill="1" applyBorder="1" applyAlignment="1">
      <alignment horizontal="right" vertical="top"/>
    </xf>
    <xf numFmtId="4" fontId="1" fillId="0" borderId="6" xfId="1" applyNumberFormat="1" applyFont="1" applyFill="1" applyBorder="1" applyAlignment="1">
      <alignment horizontal="right" vertical="top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</cellXfs>
  <cellStyles count="4">
    <cellStyle name="Normálna" xfId="0" builtinId="0"/>
    <cellStyle name="Normálna 2" xfId="2" xr:uid="{00000000-0005-0000-0000-000000000000}"/>
    <cellStyle name="Normálne 2" xfId="1" xr:uid="{00000000-0005-0000-0000-000002000000}"/>
    <cellStyle name="normálne_009-E-331-0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5"/>
  <sheetViews>
    <sheetView tabSelected="1" topLeftCell="B327" zoomScaleNormal="100" workbookViewId="0">
      <selection activeCell="E365" sqref="E365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2.710937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70" t="s">
        <v>13</v>
      </c>
      <c r="B1" s="70"/>
      <c r="C1" s="69"/>
      <c r="D1" s="68"/>
      <c r="E1" s="73" t="s">
        <v>262</v>
      </c>
      <c r="F1" s="66"/>
      <c r="G1" s="72"/>
      <c r="H1" s="71"/>
    </row>
    <row r="2" spans="1:8" ht="13.5" thickBot="1" x14ac:dyDescent="0.25">
      <c r="A2" s="207" t="s">
        <v>12</v>
      </c>
      <c r="B2" s="70"/>
      <c r="C2" s="69"/>
      <c r="D2" s="68"/>
      <c r="E2" s="67">
        <v>1241</v>
      </c>
      <c r="F2" s="66"/>
      <c r="G2" s="72"/>
      <c r="H2" s="65"/>
    </row>
    <row r="3" spans="1:8" x14ac:dyDescent="0.2">
      <c r="A3" s="421" t="s">
        <v>11</v>
      </c>
      <c r="B3" s="422"/>
      <c r="C3" s="422"/>
      <c r="D3" s="64"/>
      <c r="E3" s="423" t="s">
        <v>10</v>
      </c>
      <c r="F3" s="424"/>
      <c r="G3" s="427" t="s">
        <v>9</v>
      </c>
      <c r="H3" s="429" t="s">
        <v>231</v>
      </c>
    </row>
    <row r="4" spans="1:8" ht="13.5" thickBot="1" x14ac:dyDescent="0.25">
      <c r="A4" s="63" t="s">
        <v>8</v>
      </c>
      <c r="B4" s="62" t="s">
        <v>7</v>
      </c>
      <c r="C4" s="62" t="s">
        <v>6</v>
      </c>
      <c r="D4" s="62" t="s">
        <v>5</v>
      </c>
      <c r="E4" s="425"/>
      <c r="F4" s="426"/>
      <c r="G4" s="428"/>
      <c r="H4" s="430"/>
    </row>
    <row r="5" spans="1:8" x14ac:dyDescent="0.2">
      <c r="A5" s="84"/>
      <c r="B5" s="85"/>
      <c r="C5" s="85"/>
      <c r="D5" s="85"/>
      <c r="E5" s="86"/>
      <c r="F5" s="87"/>
      <c r="G5" s="88"/>
      <c r="H5" s="89"/>
    </row>
    <row r="6" spans="1:8" x14ac:dyDescent="0.2">
      <c r="A6" s="84"/>
      <c r="B6" s="95" t="s">
        <v>28</v>
      </c>
      <c r="C6" s="96"/>
      <c r="D6" s="97"/>
      <c r="E6" s="98" t="s">
        <v>29</v>
      </c>
      <c r="F6" s="108"/>
      <c r="G6" s="88"/>
      <c r="H6" s="110"/>
    </row>
    <row r="7" spans="1:8" x14ac:dyDescent="0.2">
      <c r="A7" s="155">
        <v>1</v>
      </c>
      <c r="B7" s="94"/>
      <c r="C7" s="99" t="s">
        <v>30</v>
      </c>
      <c r="D7" s="100"/>
      <c r="E7" s="153" t="s">
        <v>31</v>
      </c>
      <c r="F7" s="156"/>
      <c r="G7" s="101" t="s">
        <v>0</v>
      </c>
      <c r="H7" s="157">
        <f>F8</f>
        <v>39.414999999999999</v>
      </c>
    </row>
    <row r="8" spans="1:8" x14ac:dyDescent="0.2">
      <c r="A8" s="158"/>
      <c r="B8" s="94"/>
      <c r="C8" s="99"/>
      <c r="D8" s="100"/>
      <c r="E8" s="220" t="s">
        <v>263</v>
      </c>
      <c r="F8" s="159">
        <v>39.414999999999999</v>
      </c>
      <c r="G8" s="101"/>
      <c r="H8" s="110"/>
    </row>
    <row r="9" spans="1:8" x14ac:dyDescent="0.2">
      <c r="A9" s="158"/>
      <c r="B9" s="94"/>
      <c r="C9" s="99"/>
      <c r="D9" s="100"/>
      <c r="E9" s="153"/>
      <c r="F9" s="156"/>
      <c r="G9" s="101"/>
      <c r="H9" s="110"/>
    </row>
    <row r="10" spans="1:8" x14ac:dyDescent="0.2">
      <c r="A10" s="19"/>
      <c r="B10" s="18"/>
      <c r="C10" s="18"/>
      <c r="D10" s="90"/>
      <c r="E10" s="91"/>
      <c r="F10" s="92"/>
      <c r="G10" s="93"/>
      <c r="H10" s="111"/>
    </row>
    <row r="11" spans="1:8" x14ac:dyDescent="0.2">
      <c r="A11" s="45"/>
      <c r="B11" s="74" t="s">
        <v>14</v>
      </c>
      <c r="C11" s="75"/>
      <c r="D11" s="76"/>
      <c r="E11" s="77" t="s">
        <v>15</v>
      </c>
      <c r="F11" s="61"/>
      <c r="G11" s="30"/>
      <c r="H11" s="112"/>
    </row>
    <row r="12" spans="1:8" x14ac:dyDescent="0.2">
      <c r="A12" s="19"/>
      <c r="B12" s="18"/>
      <c r="C12" s="18"/>
      <c r="D12" s="18"/>
      <c r="E12" s="60"/>
      <c r="F12" s="59"/>
      <c r="G12" s="18"/>
      <c r="H12" s="113"/>
    </row>
    <row r="13" spans="1:8" x14ac:dyDescent="0.2">
      <c r="A13" s="28">
        <f>MAX(A$1:A12)+1</f>
        <v>2</v>
      </c>
      <c r="B13" s="49"/>
      <c r="C13" s="78" t="s">
        <v>16</v>
      </c>
      <c r="D13" s="79"/>
      <c r="E13" s="160" t="s">
        <v>17</v>
      </c>
      <c r="F13" s="161"/>
      <c r="G13" s="80" t="s">
        <v>0</v>
      </c>
      <c r="H13" s="58">
        <f>H14</f>
        <v>31.536000000000001</v>
      </c>
    </row>
    <row r="14" spans="1:8" x14ac:dyDescent="0.2">
      <c r="A14" s="28"/>
      <c r="B14" s="49"/>
      <c r="C14" s="49"/>
      <c r="D14" s="81" t="s">
        <v>18</v>
      </c>
      <c r="E14" s="162" t="s">
        <v>19</v>
      </c>
      <c r="F14" s="163"/>
      <c r="G14" s="82" t="s">
        <v>0</v>
      </c>
      <c r="H14" s="443">
        <f>F15</f>
        <v>31.536000000000001</v>
      </c>
    </row>
    <row r="15" spans="1:8" ht="24.6" customHeight="1" x14ac:dyDescent="0.2">
      <c r="A15" s="28"/>
      <c r="B15" s="47"/>
      <c r="C15" s="57"/>
      <c r="D15" s="17"/>
      <c r="E15" s="221" t="s">
        <v>264</v>
      </c>
      <c r="F15" s="215">
        <v>31.536000000000001</v>
      </c>
      <c r="G15" s="149"/>
      <c r="H15" s="195"/>
    </row>
    <row r="16" spans="1:8" x14ac:dyDescent="0.2">
      <c r="A16" s="28"/>
      <c r="B16" s="47"/>
      <c r="C16" s="57"/>
      <c r="D16" s="17"/>
      <c r="E16" s="27"/>
      <c r="F16" s="115"/>
      <c r="G16" s="18"/>
      <c r="H16" s="114"/>
    </row>
    <row r="17" spans="1:8" x14ac:dyDescent="0.2">
      <c r="A17" s="28">
        <f>MAX(A$1:A16)+1</f>
        <v>3</v>
      </c>
      <c r="B17" s="50"/>
      <c r="C17" s="78" t="s">
        <v>20</v>
      </c>
      <c r="D17" s="79"/>
      <c r="E17" s="160" t="s">
        <v>21</v>
      </c>
      <c r="F17" s="161"/>
      <c r="G17" s="80" t="s">
        <v>0</v>
      </c>
      <c r="H17" s="29">
        <f>H18</f>
        <v>7.8789999999999996</v>
      </c>
    </row>
    <row r="18" spans="1:8" x14ac:dyDescent="0.2">
      <c r="A18" s="51"/>
      <c r="B18" s="50"/>
      <c r="C18" s="53"/>
      <c r="D18" s="81" t="s">
        <v>22</v>
      </c>
      <c r="E18" s="162" t="s">
        <v>23</v>
      </c>
      <c r="F18" s="163"/>
      <c r="G18" s="82" t="s">
        <v>0</v>
      </c>
      <c r="H18" s="38">
        <f>F19</f>
        <v>7.8789999999999996</v>
      </c>
    </row>
    <row r="19" spans="1:8" ht="46.15" customHeight="1" x14ac:dyDescent="0.2">
      <c r="A19" s="51"/>
      <c r="B19" s="50"/>
      <c r="C19" s="53"/>
      <c r="D19" s="52"/>
      <c r="E19" s="221" t="s">
        <v>265</v>
      </c>
      <c r="F19" s="148">
        <v>7.8789999999999996</v>
      </c>
      <c r="G19" s="120"/>
      <c r="H19" s="190"/>
    </row>
    <row r="20" spans="1:8" ht="15" x14ac:dyDescent="0.2">
      <c r="A20" s="51"/>
      <c r="B20" s="50"/>
      <c r="C20" s="53"/>
      <c r="D20" s="52"/>
      <c r="E20" s="27"/>
      <c r="F20" s="109"/>
      <c r="G20" s="21"/>
      <c r="H20" s="38"/>
    </row>
    <row r="21" spans="1:8" x14ac:dyDescent="0.2">
      <c r="A21" s="102">
        <v>4</v>
      </c>
      <c r="B21" s="50"/>
      <c r="C21" s="78" t="s">
        <v>24</v>
      </c>
      <c r="D21" s="79"/>
      <c r="E21" s="160" t="s">
        <v>25</v>
      </c>
      <c r="F21" s="161"/>
      <c r="G21" s="80" t="s">
        <v>0</v>
      </c>
      <c r="H21" s="29">
        <f>H22</f>
        <v>39.42</v>
      </c>
    </row>
    <row r="22" spans="1:8" x14ac:dyDescent="0.2">
      <c r="A22" s="51"/>
      <c r="B22" s="50"/>
      <c r="C22" s="53"/>
      <c r="D22" s="81" t="s">
        <v>26</v>
      </c>
      <c r="E22" s="162" t="s">
        <v>27</v>
      </c>
      <c r="F22" s="163"/>
      <c r="G22" s="82" t="s">
        <v>0</v>
      </c>
      <c r="H22" s="38">
        <f>F23</f>
        <v>39.42</v>
      </c>
    </row>
    <row r="23" spans="1:8" x14ac:dyDescent="0.2">
      <c r="A23" s="51"/>
      <c r="B23" s="50"/>
      <c r="C23" s="53"/>
      <c r="D23" s="81"/>
      <c r="E23" s="222" t="s">
        <v>266</v>
      </c>
      <c r="F23" s="163">
        <v>39.42</v>
      </c>
      <c r="G23" s="82"/>
      <c r="H23" s="38"/>
    </row>
    <row r="24" spans="1:8" x14ac:dyDescent="0.2">
      <c r="A24" s="51"/>
      <c r="B24" s="50"/>
      <c r="C24" s="53"/>
      <c r="D24" s="81"/>
      <c r="E24" s="162"/>
      <c r="F24" s="163"/>
      <c r="G24" s="82"/>
      <c r="H24" s="38"/>
    </row>
    <row r="25" spans="1:8" x14ac:dyDescent="0.2">
      <c r="A25" s="102">
        <v>5</v>
      </c>
      <c r="B25" s="50"/>
      <c r="C25" s="78" t="s">
        <v>39</v>
      </c>
      <c r="D25" s="79"/>
      <c r="E25" s="160" t="s">
        <v>40</v>
      </c>
      <c r="F25" s="161"/>
      <c r="G25" s="80" t="s">
        <v>0</v>
      </c>
      <c r="H25" s="29">
        <f>H26</f>
        <v>165.32400000000001</v>
      </c>
    </row>
    <row r="26" spans="1:8" x14ac:dyDescent="0.2">
      <c r="A26" s="102"/>
      <c r="B26" s="50"/>
      <c r="C26" s="78"/>
      <c r="D26" s="81" t="s">
        <v>41</v>
      </c>
      <c r="E26" s="162" t="s">
        <v>42</v>
      </c>
      <c r="F26" s="163"/>
      <c r="G26" s="82" t="s">
        <v>0</v>
      </c>
      <c r="H26" s="38">
        <f>F28</f>
        <v>165.32400000000001</v>
      </c>
    </row>
    <row r="27" spans="1:8" x14ac:dyDescent="0.2">
      <c r="A27" s="102"/>
      <c r="B27" s="50"/>
      <c r="C27" s="78"/>
      <c r="D27" s="103"/>
      <c r="E27" s="104" t="s">
        <v>32</v>
      </c>
      <c r="F27" s="161"/>
      <c r="G27" s="80"/>
      <c r="H27" s="38"/>
    </row>
    <row r="28" spans="1:8" x14ac:dyDescent="0.2">
      <c r="A28" s="102"/>
      <c r="B28" s="50"/>
      <c r="C28" s="78"/>
      <c r="D28" s="79"/>
      <c r="E28" s="222" t="s">
        <v>267</v>
      </c>
      <c r="F28" s="163">
        <v>165.32400000000001</v>
      </c>
      <c r="G28" s="80"/>
      <c r="H28" s="38"/>
    </row>
    <row r="29" spans="1:8" x14ac:dyDescent="0.2">
      <c r="A29" s="102"/>
      <c r="B29" s="50"/>
      <c r="C29" s="78"/>
      <c r="D29" s="79"/>
      <c r="E29" s="162"/>
      <c r="F29" s="163"/>
      <c r="G29" s="80"/>
      <c r="H29" s="38"/>
    </row>
    <row r="30" spans="1:8" x14ac:dyDescent="0.2">
      <c r="A30" s="102">
        <v>6</v>
      </c>
      <c r="B30" s="50"/>
      <c r="C30" s="44" t="s">
        <v>4</v>
      </c>
      <c r="D30" s="32"/>
      <c r="E30" s="164" t="s">
        <v>3</v>
      </c>
      <c r="F30" s="165"/>
      <c r="G30" s="30" t="s">
        <v>0</v>
      </c>
      <c r="H30" s="29">
        <f>H31</f>
        <v>39.42</v>
      </c>
    </row>
    <row r="31" spans="1:8" ht="25.5" x14ac:dyDescent="0.2">
      <c r="A31" s="102"/>
      <c r="B31" s="50"/>
      <c r="C31" s="41"/>
      <c r="D31" s="40" t="s">
        <v>2</v>
      </c>
      <c r="E31" s="166" t="s">
        <v>1</v>
      </c>
      <c r="F31" s="167"/>
      <c r="G31" s="39" t="s">
        <v>0</v>
      </c>
      <c r="H31" s="38">
        <f>F32</f>
        <v>39.42</v>
      </c>
    </row>
    <row r="32" spans="1:8" x14ac:dyDescent="0.2">
      <c r="A32" s="102"/>
      <c r="B32" s="50"/>
      <c r="C32" s="41"/>
      <c r="D32" s="40"/>
      <c r="E32" s="105" t="s">
        <v>33</v>
      </c>
      <c r="F32" s="37">
        <f>F23</f>
        <v>39.42</v>
      </c>
      <c r="G32" s="39"/>
      <c r="H32" s="38"/>
    </row>
    <row r="33" spans="1:8" x14ac:dyDescent="0.2">
      <c r="A33" s="102"/>
      <c r="B33" s="50"/>
      <c r="C33" s="41"/>
      <c r="D33" s="40"/>
      <c r="E33" s="105"/>
      <c r="F33" s="83"/>
      <c r="G33" s="39"/>
      <c r="H33" s="38"/>
    </row>
    <row r="34" spans="1:8" x14ac:dyDescent="0.2">
      <c r="A34" s="102">
        <v>7</v>
      </c>
      <c r="B34" s="50"/>
      <c r="C34" s="78" t="s">
        <v>34</v>
      </c>
      <c r="D34" s="79"/>
      <c r="E34" s="160" t="s">
        <v>35</v>
      </c>
      <c r="F34" s="161"/>
      <c r="G34" s="80" t="s">
        <v>0</v>
      </c>
      <c r="H34" s="29">
        <f>H35</f>
        <v>78.83</v>
      </c>
    </row>
    <row r="35" spans="1:8" ht="25.5" x14ac:dyDescent="0.2">
      <c r="A35" s="51"/>
      <c r="B35" s="50"/>
      <c r="C35" s="78"/>
      <c r="D35" s="81" t="s">
        <v>36</v>
      </c>
      <c r="E35" s="162" t="s">
        <v>37</v>
      </c>
      <c r="F35" s="163"/>
      <c r="G35" s="82" t="s">
        <v>0</v>
      </c>
      <c r="H35" s="38">
        <f>F36</f>
        <v>78.83</v>
      </c>
    </row>
    <row r="36" spans="1:8" x14ac:dyDescent="0.2">
      <c r="A36" s="51"/>
      <c r="B36" s="50"/>
      <c r="C36" s="41"/>
      <c r="D36" s="40"/>
      <c r="E36" s="105" t="s">
        <v>38</v>
      </c>
      <c r="F36" s="83">
        <v>78.83</v>
      </c>
      <c r="G36" s="39"/>
      <c r="H36" s="38"/>
    </row>
    <row r="37" spans="1:8" x14ac:dyDescent="0.2">
      <c r="A37" s="51"/>
      <c r="B37" s="50"/>
      <c r="C37" s="41"/>
      <c r="D37" s="40"/>
      <c r="E37" s="105"/>
      <c r="F37" s="83"/>
      <c r="G37" s="39"/>
      <c r="H37" s="38"/>
    </row>
    <row r="38" spans="1:8" x14ac:dyDescent="0.2">
      <c r="A38" s="51"/>
      <c r="B38" s="50"/>
      <c r="C38" s="41"/>
      <c r="D38" s="40"/>
      <c r="E38" s="105"/>
      <c r="F38" s="83"/>
      <c r="G38" s="39"/>
      <c r="H38" s="38"/>
    </row>
    <row r="39" spans="1:8" x14ac:dyDescent="0.2">
      <c r="A39" s="51"/>
      <c r="B39" s="74" t="s">
        <v>43</v>
      </c>
      <c r="C39" s="74"/>
      <c r="D39" s="76"/>
      <c r="E39" s="77" t="s">
        <v>44</v>
      </c>
      <c r="F39" s="83"/>
      <c r="G39" s="39"/>
      <c r="H39" s="38"/>
    </row>
    <row r="40" spans="1:8" x14ac:dyDescent="0.2">
      <c r="A40" s="51"/>
      <c r="B40" s="50"/>
      <c r="C40" s="53"/>
      <c r="D40" s="52"/>
      <c r="E40" s="168"/>
      <c r="F40" s="169"/>
      <c r="G40" s="21"/>
      <c r="H40" s="38"/>
    </row>
    <row r="41" spans="1:8" x14ac:dyDescent="0.2">
      <c r="A41" s="28">
        <f>MAX(A$1:A40)+1</f>
        <v>8</v>
      </c>
      <c r="B41" s="50"/>
      <c r="C41" s="78" t="s">
        <v>45</v>
      </c>
      <c r="D41" s="79"/>
      <c r="E41" s="160" t="s">
        <v>46</v>
      </c>
      <c r="F41" s="161"/>
      <c r="G41" s="80" t="s">
        <v>0</v>
      </c>
      <c r="H41" s="29">
        <f>H42</f>
        <v>1.3580000000000001</v>
      </c>
    </row>
    <row r="42" spans="1:8" x14ac:dyDescent="0.2">
      <c r="A42" s="51"/>
      <c r="B42" s="50"/>
      <c r="C42" s="56"/>
      <c r="D42" s="106" t="s">
        <v>47</v>
      </c>
      <c r="E42" s="170" t="s">
        <v>48</v>
      </c>
      <c r="F42" s="171"/>
      <c r="G42" s="107" t="s">
        <v>0</v>
      </c>
      <c r="H42" s="38">
        <f>F43</f>
        <v>1.3580000000000001</v>
      </c>
    </row>
    <row r="43" spans="1:8" ht="38.25" x14ac:dyDescent="0.2">
      <c r="A43" s="51"/>
      <c r="B43" s="50"/>
      <c r="C43" s="56"/>
      <c r="D43" s="55"/>
      <c r="E43" s="223" t="s">
        <v>268</v>
      </c>
      <c r="F43" s="213">
        <v>1.3580000000000001</v>
      </c>
      <c r="G43" s="54"/>
      <c r="H43" s="38"/>
    </row>
    <row r="44" spans="1:8" x14ac:dyDescent="0.2">
      <c r="A44" s="51"/>
      <c r="B44" s="50"/>
      <c r="C44" s="56"/>
      <c r="D44" s="55"/>
      <c r="E44" s="26"/>
      <c r="F44" s="214"/>
      <c r="G44" s="54"/>
      <c r="H44" s="38"/>
    </row>
    <row r="45" spans="1:8" x14ac:dyDescent="0.2">
      <c r="A45" s="28">
        <f>MAX(A$1:A44)+1</f>
        <v>9</v>
      </c>
      <c r="B45" s="50"/>
      <c r="C45" s="78" t="s">
        <v>49</v>
      </c>
      <c r="D45" s="79"/>
      <c r="E45" s="160" t="s">
        <v>50</v>
      </c>
      <c r="F45" s="165"/>
      <c r="G45" s="30" t="s">
        <v>0</v>
      </c>
      <c r="H45" s="29">
        <f>H46</f>
        <v>24.055</v>
      </c>
    </row>
    <row r="46" spans="1:8" x14ac:dyDescent="0.2">
      <c r="A46" s="51"/>
      <c r="B46" s="50"/>
      <c r="C46" s="41"/>
      <c r="D46" s="106" t="s">
        <v>239</v>
      </c>
      <c r="E46" s="170" t="s">
        <v>240</v>
      </c>
      <c r="F46" s="171"/>
      <c r="G46" s="107" t="s">
        <v>0</v>
      </c>
      <c r="H46" s="224">
        <f>F52</f>
        <v>24.055</v>
      </c>
    </row>
    <row r="47" spans="1:8" ht="40.15" customHeight="1" x14ac:dyDescent="0.2">
      <c r="A47" s="51"/>
      <c r="B47" s="50"/>
      <c r="C47" s="41"/>
      <c r="D47" s="40"/>
      <c r="E47" s="221" t="s">
        <v>269</v>
      </c>
      <c r="F47" s="228">
        <v>21.734999999999999</v>
      </c>
      <c r="G47" s="120"/>
      <c r="H47" s="190"/>
    </row>
    <row r="48" spans="1:8" ht="13.5" x14ac:dyDescent="0.2">
      <c r="A48" s="28"/>
      <c r="B48" s="49"/>
      <c r="C48" s="48"/>
      <c r="D48" s="48"/>
      <c r="E48" s="225" t="s">
        <v>270</v>
      </c>
      <c r="F48" s="228">
        <v>0.438</v>
      </c>
      <c r="G48" s="121"/>
      <c r="H48" s="191"/>
    </row>
    <row r="49" spans="1:8" ht="13.5" x14ac:dyDescent="0.2">
      <c r="A49" s="28"/>
      <c r="B49" s="49"/>
      <c r="C49" s="48"/>
      <c r="D49" s="48"/>
      <c r="E49" s="225" t="s">
        <v>271</v>
      </c>
      <c r="F49" s="228">
        <v>0.7</v>
      </c>
      <c r="G49" s="121"/>
      <c r="H49" s="191"/>
    </row>
    <row r="50" spans="1:8" ht="13.5" x14ac:dyDescent="0.2">
      <c r="A50" s="28"/>
      <c r="B50" s="49"/>
      <c r="C50" s="48"/>
      <c r="D50" s="48"/>
      <c r="E50" s="225" t="s">
        <v>272</v>
      </c>
      <c r="F50" s="228">
        <v>1.024</v>
      </c>
      <c r="G50" s="121"/>
      <c r="H50" s="191"/>
    </row>
    <row r="51" spans="1:8" ht="13.5" x14ac:dyDescent="0.2">
      <c r="A51" s="28"/>
      <c r="B51" s="49"/>
      <c r="C51" s="48"/>
      <c r="D51" s="48"/>
      <c r="E51" s="225" t="s">
        <v>273</v>
      </c>
      <c r="F51" s="228">
        <v>0.158</v>
      </c>
      <c r="G51" s="121"/>
      <c r="H51" s="191"/>
    </row>
    <row r="52" spans="1:8" ht="13.5" x14ac:dyDescent="0.2">
      <c r="A52" s="28"/>
      <c r="B52" s="49"/>
      <c r="C52" s="48"/>
      <c r="D52" s="48"/>
      <c r="E52" s="119" t="s">
        <v>73</v>
      </c>
      <c r="F52" s="125">
        <f>SUM(F47:F51)</f>
        <v>24.055</v>
      </c>
      <c r="G52" s="122"/>
      <c r="H52" s="180"/>
    </row>
    <row r="53" spans="1:8" ht="13.5" x14ac:dyDescent="0.2">
      <c r="A53" s="28"/>
      <c r="B53" s="49"/>
      <c r="C53" s="48"/>
      <c r="D53" s="48"/>
      <c r="E53" s="117"/>
      <c r="F53" s="126"/>
      <c r="G53" s="122"/>
      <c r="H53" s="180"/>
    </row>
    <row r="54" spans="1:8" x14ac:dyDescent="0.2">
      <c r="A54" s="28">
        <v>10</v>
      </c>
      <c r="B54" s="49"/>
      <c r="C54" s="78" t="s">
        <v>51</v>
      </c>
      <c r="D54" s="79"/>
      <c r="E54" s="160" t="s">
        <v>52</v>
      </c>
      <c r="F54" s="229"/>
      <c r="G54" s="130" t="s">
        <v>53</v>
      </c>
      <c r="H54" s="226">
        <f>H55</f>
        <v>92.427999999999997</v>
      </c>
    </row>
    <row r="55" spans="1:8" x14ac:dyDescent="0.2">
      <c r="A55" s="28"/>
      <c r="B55" s="49"/>
      <c r="C55" s="78"/>
      <c r="D55" s="81" t="s">
        <v>54</v>
      </c>
      <c r="E55" s="162" t="s">
        <v>55</v>
      </c>
      <c r="F55" s="230"/>
      <c r="G55" s="124" t="s">
        <v>53</v>
      </c>
      <c r="H55" s="227">
        <f>F61</f>
        <v>92.427999999999997</v>
      </c>
    </row>
    <row r="56" spans="1:8" ht="41.45" customHeight="1" x14ac:dyDescent="0.2">
      <c r="A56" s="28"/>
      <c r="B56" s="49"/>
      <c r="C56" s="78"/>
      <c r="D56" s="79"/>
      <c r="E56" s="221" t="s">
        <v>274</v>
      </c>
      <c r="F56" s="228">
        <v>79.177999999999997</v>
      </c>
      <c r="G56" s="120"/>
      <c r="H56" s="190"/>
    </row>
    <row r="57" spans="1:8" ht="13.5" x14ac:dyDescent="0.2">
      <c r="A57" s="28"/>
      <c r="B57" s="49"/>
      <c r="C57" s="78"/>
      <c r="D57" s="79"/>
      <c r="E57" s="225" t="s">
        <v>275</v>
      </c>
      <c r="F57" s="228">
        <v>2.5</v>
      </c>
      <c r="G57" s="121"/>
      <c r="H57" s="191"/>
    </row>
    <row r="58" spans="1:8" ht="13.5" x14ac:dyDescent="0.2">
      <c r="A58" s="28"/>
      <c r="B58" s="49"/>
      <c r="C58" s="78"/>
      <c r="D58" s="79"/>
      <c r="E58" s="225" t="s">
        <v>276</v>
      </c>
      <c r="F58" s="228">
        <v>4</v>
      </c>
      <c r="G58" s="121"/>
      <c r="H58" s="191"/>
    </row>
    <row r="59" spans="1:8" ht="13.5" x14ac:dyDescent="0.2">
      <c r="A59" s="28"/>
      <c r="B59" s="49"/>
      <c r="C59" s="78"/>
      <c r="D59" s="79"/>
      <c r="E59" s="225" t="s">
        <v>277</v>
      </c>
      <c r="F59" s="228">
        <v>5.85</v>
      </c>
      <c r="G59" s="121"/>
      <c r="H59" s="191"/>
    </row>
    <row r="60" spans="1:8" ht="13.5" x14ac:dyDescent="0.2">
      <c r="A60" s="28"/>
      <c r="B60" s="49"/>
      <c r="C60" s="78"/>
      <c r="D60" s="79"/>
      <c r="E60" s="225" t="s">
        <v>278</v>
      </c>
      <c r="F60" s="228">
        <v>0.9</v>
      </c>
      <c r="G60" s="121"/>
      <c r="H60" s="191"/>
    </row>
    <row r="61" spans="1:8" ht="13.5" x14ac:dyDescent="0.2">
      <c r="A61" s="28"/>
      <c r="B61" s="49"/>
      <c r="C61" s="78"/>
      <c r="D61" s="79"/>
      <c r="E61" s="119" t="s">
        <v>73</v>
      </c>
      <c r="F61" s="125">
        <f>SUM(F56:F60)</f>
        <v>92.427999999999997</v>
      </c>
      <c r="G61" s="122"/>
      <c r="H61" s="180"/>
    </row>
    <row r="62" spans="1:8" x14ac:dyDescent="0.2">
      <c r="A62" s="28"/>
      <c r="B62" s="49"/>
      <c r="C62" s="78"/>
      <c r="D62" s="79"/>
      <c r="E62" s="160"/>
      <c r="F62" s="172"/>
      <c r="G62" s="80"/>
      <c r="H62" s="46"/>
    </row>
    <row r="63" spans="1:8" x14ac:dyDescent="0.2">
      <c r="A63" s="28">
        <v>11</v>
      </c>
      <c r="B63" s="49"/>
      <c r="C63" s="78" t="s">
        <v>56</v>
      </c>
      <c r="D63" s="79"/>
      <c r="E63" s="160" t="s">
        <v>57</v>
      </c>
      <c r="F63" s="161"/>
      <c r="G63" s="80" t="s">
        <v>58</v>
      </c>
      <c r="H63" s="29">
        <f>H64</f>
        <v>2.2909999999999999</v>
      </c>
    </row>
    <row r="64" spans="1:8" x14ac:dyDescent="0.2">
      <c r="A64" s="28"/>
      <c r="B64" s="49"/>
      <c r="C64" s="78"/>
      <c r="D64" s="81" t="s">
        <v>59</v>
      </c>
      <c r="E64" s="162" t="s">
        <v>60</v>
      </c>
      <c r="F64" s="163"/>
      <c r="G64" s="82" t="s">
        <v>58</v>
      </c>
      <c r="H64" s="38">
        <f>F65</f>
        <v>2.2909999999999999</v>
      </c>
    </row>
    <row r="65" spans="1:8" x14ac:dyDescent="0.2">
      <c r="A65" s="28"/>
      <c r="B65" s="49"/>
      <c r="C65" s="78"/>
      <c r="D65" s="79"/>
      <c r="E65" s="222" t="s">
        <v>279</v>
      </c>
      <c r="F65" s="163">
        <v>2.2909999999999999</v>
      </c>
      <c r="G65" s="80"/>
      <c r="H65" s="29"/>
    </row>
    <row r="66" spans="1:8" x14ac:dyDescent="0.2">
      <c r="A66" s="28"/>
      <c r="B66" s="49"/>
      <c r="C66" s="78"/>
      <c r="D66" s="79"/>
      <c r="E66" s="162"/>
      <c r="F66" s="163"/>
      <c r="G66" s="80"/>
      <c r="H66" s="29"/>
    </row>
    <row r="67" spans="1:8" x14ac:dyDescent="0.2">
      <c r="A67" s="28">
        <v>12</v>
      </c>
      <c r="B67" s="49"/>
      <c r="C67" s="78" t="s">
        <v>61</v>
      </c>
      <c r="D67" s="79"/>
      <c r="E67" s="160" t="s">
        <v>62</v>
      </c>
      <c r="F67" s="172"/>
      <c r="G67" s="80" t="s">
        <v>0</v>
      </c>
      <c r="H67" s="29">
        <f>H68</f>
        <v>2.673</v>
      </c>
    </row>
    <row r="68" spans="1:8" x14ac:dyDescent="0.2">
      <c r="A68" s="28"/>
      <c r="B68" s="49"/>
      <c r="C68" s="78"/>
      <c r="D68" s="106" t="s">
        <v>63</v>
      </c>
      <c r="E68" s="170" t="s">
        <v>64</v>
      </c>
      <c r="F68" s="173"/>
      <c r="G68" s="116" t="s">
        <v>0</v>
      </c>
      <c r="H68" s="38">
        <f>F69</f>
        <v>2.673</v>
      </c>
    </row>
    <row r="69" spans="1:8" ht="25.5" x14ac:dyDescent="0.2">
      <c r="A69" s="28"/>
      <c r="B69" s="49"/>
      <c r="C69" s="78"/>
      <c r="D69" s="79"/>
      <c r="E69" s="222" t="s">
        <v>280</v>
      </c>
      <c r="F69" s="163">
        <v>2.673</v>
      </c>
      <c r="G69" s="80"/>
      <c r="H69" s="29"/>
    </row>
    <row r="70" spans="1:8" x14ac:dyDescent="0.2">
      <c r="A70" s="28"/>
      <c r="B70" s="49"/>
      <c r="C70" s="78"/>
      <c r="D70" s="79"/>
      <c r="E70" s="162"/>
      <c r="F70" s="163"/>
      <c r="G70" s="80"/>
      <c r="H70" s="29"/>
    </row>
    <row r="71" spans="1:8" x14ac:dyDescent="0.2">
      <c r="A71" s="28">
        <v>13</v>
      </c>
      <c r="B71" s="49"/>
      <c r="C71" s="78" t="s">
        <v>65</v>
      </c>
      <c r="D71" s="79"/>
      <c r="E71" s="160" t="s">
        <v>66</v>
      </c>
      <c r="F71" s="172"/>
      <c r="G71" s="80" t="s">
        <v>0</v>
      </c>
      <c r="H71" s="29">
        <f>H72</f>
        <v>42.76</v>
      </c>
    </row>
    <row r="72" spans="1:8" x14ac:dyDescent="0.2">
      <c r="A72" s="28"/>
      <c r="B72" s="49"/>
      <c r="C72" s="78"/>
      <c r="D72" s="106" t="s">
        <v>241</v>
      </c>
      <c r="E72" s="170" t="s">
        <v>242</v>
      </c>
      <c r="F72" s="173"/>
      <c r="G72" s="116" t="s">
        <v>0</v>
      </c>
      <c r="H72" s="38">
        <f>F73</f>
        <v>42.76</v>
      </c>
    </row>
    <row r="73" spans="1:8" x14ac:dyDescent="0.2">
      <c r="A73" s="28"/>
      <c r="B73" s="49"/>
      <c r="C73" s="78"/>
      <c r="D73" s="106"/>
      <c r="E73" s="170" t="s">
        <v>281</v>
      </c>
      <c r="F73" s="174">
        <v>42.76</v>
      </c>
      <c r="G73" s="116"/>
      <c r="H73" s="29"/>
    </row>
    <row r="74" spans="1:8" x14ac:dyDescent="0.2">
      <c r="A74" s="28"/>
      <c r="B74" s="49"/>
      <c r="C74" s="78"/>
      <c r="D74" s="106"/>
      <c r="E74" s="170"/>
      <c r="F74" s="174"/>
      <c r="G74" s="116"/>
      <c r="H74" s="29"/>
    </row>
    <row r="75" spans="1:8" x14ac:dyDescent="0.2">
      <c r="A75" s="219">
        <v>14</v>
      </c>
      <c r="B75" s="49"/>
      <c r="C75" s="78" t="s">
        <v>243</v>
      </c>
      <c r="D75" s="79"/>
      <c r="E75" s="160" t="s">
        <v>244</v>
      </c>
      <c r="F75" s="172"/>
      <c r="G75" s="80" t="s">
        <v>53</v>
      </c>
      <c r="H75" s="29">
        <f>H76</f>
        <v>33.695999999999998</v>
      </c>
    </row>
    <row r="76" spans="1:8" x14ac:dyDescent="0.2">
      <c r="A76" s="28"/>
      <c r="B76" s="49"/>
      <c r="C76" s="78"/>
      <c r="D76" s="81" t="s">
        <v>245</v>
      </c>
      <c r="E76" s="162" t="s">
        <v>246</v>
      </c>
      <c r="F76" s="178"/>
      <c r="G76" s="82" t="s">
        <v>53</v>
      </c>
      <c r="H76" s="38">
        <f>F77</f>
        <v>33.695999999999998</v>
      </c>
    </row>
    <row r="77" spans="1:8" ht="25.5" x14ac:dyDescent="0.2">
      <c r="A77" s="28"/>
      <c r="B77" s="49"/>
      <c r="C77" s="78"/>
      <c r="D77" s="106"/>
      <c r="E77" s="170" t="s">
        <v>282</v>
      </c>
      <c r="F77" s="174">
        <v>33.695999999999998</v>
      </c>
      <c r="G77" s="116"/>
      <c r="H77" s="29"/>
    </row>
    <row r="78" spans="1:8" x14ac:dyDescent="0.2">
      <c r="A78" s="28"/>
      <c r="B78" s="49"/>
      <c r="C78" s="78"/>
      <c r="D78" s="106"/>
      <c r="E78" s="170"/>
      <c r="F78" s="174"/>
      <c r="G78" s="116"/>
      <c r="H78" s="29"/>
    </row>
    <row r="79" spans="1:8" x14ac:dyDescent="0.2">
      <c r="A79" s="28">
        <v>15</v>
      </c>
      <c r="B79" s="49"/>
      <c r="C79" s="78" t="s">
        <v>67</v>
      </c>
      <c r="D79" s="79"/>
      <c r="E79" s="160" t="s">
        <v>68</v>
      </c>
      <c r="F79" s="172"/>
      <c r="G79" s="80" t="s">
        <v>0</v>
      </c>
      <c r="H79" s="29">
        <f>H80</f>
        <v>18.753</v>
      </c>
    </row>
    <row r="80" spans="1:8" x14ac:dyDescent="0.2">
      <c r="A80" s="28"/>
      <c r="B80" s="49"/>
      <c r="C80" s="78"/>
      <c r="D80" s="106" t="s">
        <v>69</v>
      </c>
      <c r="E80" s="170" t="s">
        <v>70</v>
      </c>
      <c r="F80" s="173"/>
      <c r="G80" s="116" t="s">
        <v>0</v>
      </c>
      <c r="H80" s="38">
        <f>F81</f>
        <v>18.753</v>
      </c>
    </row>
    <row r="81" spans="1:8" x14ac:dyDescent="0.2">
      <c r="A81" s="28"/>
      <c r="B81" s="49"/>
      <c r="C81" s="78"/>
      <c r="D81" s="106"/>
      <c r="E81" s="170" t="s">
        <v>283</v>
      </c>
      <c r="F81" s="174">
        <v>18.753</v>
      </c>
      <c r="G81" s="116"/>
      <c r="H81" s="29"/>
    </row>
    <row r="82" spans="1:8" x14ac:dyDescent="0.2">
      <c r="A82" s="28"/>
      <c r="B82" s="49"/>
      <c r="C82" s="78"/>
      <c r="D82" s="106"/>
      <c r="E82" s="170"/>
      <c r="F82" s="174"/>
      <c r="G82" s="116"/>
      <c r="H82" s="29"/>
    </row>
    <row r="83" spans="1:8" ht="31.9" customHeight="1" x14ac:dyDescent="0.2">
      <c r="A83" s="28">
        <v>16</v>
      </c>
      <c r="B83" s="49"/>
      <c r="C83" s="78" t="s">
        <v>71</v>
      </c>
      <c r="D83" s="79"/>
      <c r="E83" s="160" t="s">
        <v>72</v>
      </c>
      <c r="F83" s="161"/>
      <c r="G83" s="201" t="s">
        <v>0</v>
      </c>
      <c r="H83" s="208">
        <f>H84</f>
        <v>24.413</v>
      </c>
    </row>
    <row r="84" spans="1:8" ht="25.9" customHeight="1" x14ac:dyDescent="0.2">
      <c r="A84" s="28"/>
      <c r="B84" s="49"/>
      <c r="C84" s="78"/>
      <c r="D84" s="106" t="s">
        <v>249</v>
      </c>
      <c r="E84" s="170" t="s">
        <v>250</v>
      </c>
      <c r="F84" s="171"/>
      <c r="G84" s="202" t="s">
        <v>0</v>
      </c>
      <c r="H84" s="231">
        <f>F92</f>
        <v>24.413</v>
      </c>
    </row>
    <row r="85" spans="1:8" ht="13.9" customHeight="1" x14ac:dyDescent="0.2">
      <c r="A85" s="28"/>
      <c r="B85" s="49"/>
      <c r="C85" s="78"/>
      <c r="D85" s="81"/>
      <c r="E85" s="221" t="s">
        <v>290</v>
      </c>
      <c r="F85" s="228">
        <v>4.5119999999999996</v>
      </c>
      <c r="G85" s="120"/>
      <c r="H85" s="190"/>
    </row>
    <row r="86" spans="1:8" ht="13.9" customHeight="1" x14ac:dyDescent="0.2">
      <c r="A86" s="28"/>
      <c r="B86" s="49"/>
      <c r="C86" s="78"/>
      <c r="D86" s="81"/>
      <c r="E86" s="225" t="s">
        <v>291</v>
      </c>
      <c r="F86" s="228">
        <v>2.2559999999999998</v>
      </c>
      <c r="G86" s="121"/>
      <c r="H86" s="191"/>
    </row>
    <row r="87" spans="1:8" ht="13.9" customHeight="1" x14ac:dyDescent="0.2">
      <c r="A87" s="28"/>
      <c r="B87" s="49"/>
      <c r="C87" s="78"/>
      <c r="D87" s="81"/>
      <c r="E87" s="225" t="s">
        <v>292</v>
      </c>
      <c r="F87" s="228">
        <v>2.496</v>
      </c>
      <c r="G87" s="121"/>
      <c r="H87" s="191"/>
    </row>
    <row r="88" spans="1:8" ht="13.9" customHeight="1" x14ac:dyDescent="0.2">
      <c r="A88" s="28"/>
      <c r="B88" s="49"/>
      <c r="C88" s="78"/>
      <c r="D88" s="81"/>
      <c r="E88" s="225" t="s">
        <v>293</v>
      </c>
      <c r="F88" s="228">
        <v>3.7440000000000002</v>
      </c>
      <c r="G88" s="121"/>
      <c r="H88" s="191"/>
    </row>
    <row r="89" spans="1:8" ht="13.9" customHeight="1" x14ac:dyDescent="0.2">
      <c r="A89" s="28"/>
      <c r="B89" s="49"/>
      <c r="C89" s="78"/>
      <c r="D89" s="81"/>
      <c r="E89" s="225" t="s">
        <v>294</v>
      </c>
      <c r="F89" s="228">
        <v>3.7440000000000002</v>
      </c>
      <c r="G89" s="121"/>
      <c r="H89" s="191"/>
    </row>
    <row r="90" spans="1:8" ht="13.9" customHeight="1" x14ac:dyDescent="0.2">
      <c r="A90" s="28"/>
      <c r="B90" s="49"/>
      <c r="C90" s="78"/>
      <c r="D90" s="81"/>
      <c r="E90" s="225" t="s">
        <v>295</v>
      </c>
      <c r="F90" s="228">
        <v>4.141</v>
      </c>
      <c r="G90" s="121"/>
      <c r="H90" s="191"/>
    </row>
    <row r="91" spans="1:8" ht="13.9" customHeight="1" x14ac:dyDescent="0.2">
      <c r="A91" s="28"/>
      <c r="B91" s="49"/>
      <c r="C91" s="78"/>
      <c r="D91" s="81"/>
      <c r="E91" s="225" t="s">
        <v>296</v>
      </c>
      <c r="F91" s="228">
        <v>3.52</v>
      </c>
      <c r="G91" s="121"/>
      <c r="H91" s="191"/>
    </row>
    <row r="92" spans="1:8" ht="13.9" customHeight="1" x14ac:dyDescent="0.2">
      <c r="A92" s="28"/>
      <c r="B92" s="49"/>
      <c r="C92" s="78"/>
      <c r="D92" s="81"/>
      <c r="E92" s="119" t="s">
        <v>73</v>
      </c>
      <c r="F92" s="125">
        <f>SUM(F85:F91)</f>
        <v>24.413</v>
      </c>
      <c r="G92" s="122"/>
      <c r="H92" s="180"/>
    </row>
    <row r="93" spans="1:8" ht="13.9" customHeight="1" x14ac:dyDescent="0.2">
      <c r="A93" s="28"/>
      <c r="B93" s="49"/>
      <c r="C93" s="78"/>
      <c r="D93" s="81"/>
      <c r="E93" s="119"/>
      <c r="F93" s="125"/>
      <c r="G93" s="122"/>
      <c r="H93" s="175"/>
    </row>
    <row r="94" spans="1:8" ht="25.15" customHeight="1" x14ac:dyDescent="0.2">
      <c r="A94" s="28">
        <v>17</v>
      </c>
      <c r="B94" s="49"/>
      <c r="C94" s="78" t="s">
        <v>74</v>
      </c>
      <c r="D94" s="79"/>
      <c r="E94" s="160" t="s">
        <v>75</v>
      </c>
      <c r="F94" s="161"/>
      <c r="G94" s="201" t="s">
        <v>53</v>
      </c>
      <c r="H94" s="176">
        <f>H95</f>
        <v>203.72800000000001</v>
      </c>
    </row>
    <row r="95" spans="1:8" ht="29.45" customHeight="1" x14ac:dyDescent="0.2">
      <c r="A95" s="28"/>
      <c r="B95" s="49"/>
      <c r="C95" s="78"/>
      <c r="D95" s="81" t="s">
        <v>76</v>
      </c>
      <c r="E95" s="162" t="s">
        <v>77</v>
      </c>
      <c r="F95" s="163"/>
      <c r="G95" s="202" t="s">
        <v>53</v>
      </c>
      <c r="H95" s="232">
        <f>F103</f>
        <v>203.72800000000001</v>
      </c>
    </row>
    <row r="96" spans="1:8" ht="16.149999999999999" customHeight="1" x14ac:dyDescent="0.2">
      <c r="A96" s="28"/>
      <c r="B96" s="49"/>
      <c r="C96" s="78"/>
      <c r="D96" s="81"/>
      <c r="E96" s="221" t="s">
        <v>297</v>
      </c>
      <c r="F96" s="228">
        <v>37.6</v>
      </c>
      <c r="G96" s="120"/>
      <c r="H96" s="190"/>
    </row>
    <row r="97" spans="1:8" ht="16.149999999999999" customHeight="1" x14ac:dyDescent="0.2">
      <c r="A97" s="28"/>
      <c r="B97" s="49"/>
      <c r="C97" s="78"/>
      <c r="D97" s="81"/>
      <c r="E97" s="225" t="s">
        <v>298</v>
      </c>
      <c r="F97" s="228">
        <v>18.8</v>
      </c>
      <c r="G97" s="121"/>
      <c r="H97" s="191"/>
    </row>
    <row r="98" spans="1:8" ht="16.149999999999999" customHeight="1" x14ac:dyDescent="0.2">
      <c r="A98" s="28"/>
      <c r="B98" s="49"/>
      <c r="C98" s="78"/>
      <c r="D98" s="81"/>
      <c r="E98" s="225" t="s">
        <v>299</v>
      </c>
      <c r="F98" s="228">
        <v>20.8</v>
      </c>
      <c r="G98" s="121"/>
      <c r="H98" s="191"/>
    </row>
    <row r="99" spans="1:8" ht="16.149999999999999" customHeight="1" x14ac:dyDescent="0.2">
      <c r="A99" s="28"/>
      <c r="B99" s="49"/>
      <c r="C99" s="78"/>
      <c r="D99" s="81"/>
      <c r="E99" s="225" t="s">
        <v>300</v>
      </c>
      <c r="F99" s="228">
        <v>24.96</v>
      </c>
      <c r="G99" s="121"/>
      <c r="H99" s="191"/>
    </row>
    <row r="100" spans="1:8" ht="16.149999999999999" customHeight="1" x14ac:dyDescent="0.2">
      <c r="A100" s="28"/>
      <c r="B100" s="49"/>
      <c r="C100" s="78"/>
      <c r="D100" s="81"/>
      <c r="E100" s="225" t="s">
        <v>301</v>
      </c>
      <c r="F100" s="228">
        <v>24.96</v>
      </c>
      <c r="G100" s="121"/>
      <c r="H100" s="191"/>
    </row>
    <row r="101" spans="1:8" ht="16.149999999999999" customHeight="1" x14ac:dyDescent="0.2">
      <c r="A101" s="28"/>
      <c r="B101" s="49"/>
      <c r="C101" s="78"/>
      <c r="D101" s="81"/>
      <c r="E101" s="225" t="s">
        <v>302</v>
      </c>
      <c r="F101" s="228">
        <v>41.408000000000001</v>
      </c>
      <c r="G101" s="121"/>
      <c r="H101" s="191"/>
    </row>
    <row r="102" spans="1:8" ht="16.149999999999999" customHeight="1" x14ac:dyDescent="0.2">
      <c r="A102" s="28"/>
      <c r="B102" s="49"/>
      <c r="C102" s="78"/>
      <c r="D102" s="81"/>
      <c r="E102" s="225" t="s">
        <v>303</v>
      </c>
      <c r="F102" s="228">
        <v>35.200000000000003</v>
      </c>
      <c r="G102" s="121"/>
      <c r="H102" s="191"/>
    </row>
    <row r="103" spans="1:8" ht="16.149999999999999" customHeight="1" x14ac:dyDescent="0.2">
      <c r="A103" s="28"/>
      <c r="B103" s="49"/>
      <c r="C103" s="78"/>
      <c r="D103" s="81"/>
      <c r="E103" s="119" t="s">
        <v>73</v>
      </c>
      <c r="F103" s="125">
        <f>SUM(F96:F102)</f>
        <v>203.72800000000001</v>
      </c>
      <c r="G103" s="122"/>
      <c r="H103" s="180"/>
    </row>
    <row r="104" spans="1:8" ht="13.9" customHeight="1" x14ac:dyDescent="0.2">
      <c r="A104" s="28"/>
      <c r="B104" s="49"/>
      <c r="C104" s="78"/>
      <c r="D104" s="81"/>
      <c r="E104" s="162"/>
      <c r="F104" s="163"/>
      <c r="G104" s="82"/>
      <c r="H104" s="29"/>
    </row>
    <row r="105" spans="1:8" ht="28.9" customHeight="1" x14ac:dyDescent="0.2">
      <c r="A105" s="28">
        <v>18</v>
      </c>
      <c r="B105" s="49"/>
      <c r="C105" s="78" t="s">
        <v>78</v>
      </c>
      <c r="D105" s="79"/>
      <c r="E105" s="160" t="s">
        <v>79</v>
      </c>
      <c r="F105" s="161"/>
      <c r="G105" s="80" t="s">
        <v>58</v>
      </c>
      <c r="H105" s="208">
        <f>H106</f>
        <v>3.379</v>
      </c>
    </row>
    <row r="106" spans="1:8" ht="27" customHeight="1" x14ac:dyDescent="0.2">
      <c r="A106" s="28"/>
      <c r="B106" s="49"/>
      <c r="C106" s="78"/>
      <c r="D106" s="81" t="s">
        <v>80</v>
      </c>
      <c r="E106" s="162" t="s">
        <v>81</v>
      </c>
      <c r="F106" s="163"/>
      <c r="G106" s="82" t="s">
        <v>58</v>
      </c>
      <c r="H106" s="209">
        <f>F107</f>
        <v>3.379</v>
      </c>
    </row>
    <row r="107" spans="1:8" ht="16.149999999999999" customHeight="1" x14ac:dyDescent="0.2">
      <c r="A107" s="28"/>
      <c r="B107" s="49"/>
      <c r="C107" s="78"/>
      <c r="D107" s="81"/>
      <c r="E107" s="222" t="s">
        <v>304</v>
      </c>
      <c r="F107" s="163">
        <v>3.379</v>
      </c>
      <c r="G107" s="82"/>
      <c r="H107" s="29"/>
    </row>
    <row r="108" spans="1:8" ht="16.149999999999999" customHeight="1" x14ac:dyDescent="0.2">
      <c r="A108" s="28"/>
      <c r="B108" s="49"/>
      <c r="C108" s="78"/>
      <c r="D108" s="81"/>
      <c r="E108" s="162"/>
      <c r="F108" s="163"/>
      <c r="G108" s="82"/>
      <c r="H108" s="29"/>
    </row>
    <row r="109" spans="1:8" ht="25.9" customHeight="1" x14ac:dyDescent="0.2">
      <c r="A109" s="28">
        <v>19</v>
      </c>
      <c r="B109" s="49"/>
      <c r="C109" s="78" t="s">
        <v>82</v>
      </c>
      <c r="D109" s="79"/>
      <c r="E109" s="172" t="s">
        <v>83</v>
      </c>
      <c r="F109" s="172"/>
      <c r="G109" s="201" t="s">
        <v>0</v>
      </c>
      <c r="H109" s="208">
        <f>H110</f>
        <v>27.974</v>
      </c>
    </row>
    <row r="110" spans="1:8" ht="26.45" customHeight="1" x14ac:dyDescent="0.2">
      <c r="A110" s="28"/>
      <c r="B110" s="49"/>
      <c r="C110" s="78"/>
      <c r="D110" s="106" t="s">
        <v>251</v>
      </c>
      <c r="E110" s="178" t="s">
        <v>252</v>
      </c>
      <c r="F110" s="178"/>
      <c r="G110" s="206" t="s">
        <v>0</v>
      </c>
      <c r="H110" s="231">
        <f>F118</f>
        <v>27.974</v>
      </c>
    </row>
    <row r="111" spans="1:8" ht="16.899999999999999" customHeight="1" x14ac:dyDescent="0.2">
      <c r="A111" s="28"/>
      <c r="B111" s="49"/>
      <c r="C111" s="78"/>
      <c r="D111" s="106"/>
      <c r="E111" s="221" t="s">
        <v>305</v>
      </c>
      <c r="F111" s="228">
        <v>9.7560000000000002</v>
      </c>
      <c r="G111" s="120"/>
      <c r="H111" s="190"/>
    </row>
    <row r="112" spans="1:8" ht="16.149999999999999" customHeight="1" x14ac:dyDescent="0.2">
      <c r="A112" s="28"/>
      <c r="B112" s="49"/>
      <c r="C112" s="78"/>
      <c r="D112" s="106"/>
      <c r="E112" s="225" t="s">
        <v>306</v>
      </c>
      <c r="F112" s="228">
        <v>0.48</v>
      </c>
      <c r="G112" s="121"/>
      <c r="H112" s="191"/>
    </row>
    <row r="113" spans="1:8" ht="16.149999999999999" customHeight="1" x14ac:dyDescent="0.2">
      <c r="A113" s="28"/>
      <c r="B113" s="49"/>
      <c r="C113" s="78"/>
      <c r="D113" s="106"/>
      <c r="E113" s="225" t="s">
        <v>307</v>
      </c>
      <c r="F113" s="228">
        <v>0.69799999999999995</v>
      </c>
      <c r="G113" s="121"/>
      <c r="H113" s="191"/>
    </row>
    <row r="114" spans="1:8" ht="16.149999999999999" customHeight="1" x14ac:dyDescent="0.2">
      <c r="A114" s="28"/>
      <c r="B114" s="49"/>
      <c r="C114" s="78"/>
      <c r="D114" s="106"/>
      <c r="E114" s="225" t="s">
        <v>308</v>
      </c>
      <c r="F114" s="228">
        <v>7.008</v>
      </c>
      <c r="G114" s="121"/>
      <c r="H114" s="191"/>
    </row>
    <row r="115" spans="1:8" ht="16.149999999999999" customHeight="1" x14ac:dyDescent="0.2">
      <c r="A115" s="28"/>
      <c r="B115" s="49"/>
      <c r="C115" s="78"/>
      <c r="D115" s="106"/>
      <c r="E115" s="225" t="s">
        <v>309</v>
      </c>
      <c r="F115" s="228">
        <v>4.3680000000000003</v>
      </c>
      <c r="G115" s="121"/>
      <c r="H115" s="191"/>
    </row>
    <row r="116" spans="1:8" ht="16.149999999999999" customHeight="1" x14ac:dyDescent="0.2">
      <c r="A116" s="28"/>
      <c r="B116" s="49"/>
      <c r="C116" s="78"/>
      <c r="D116" s="106"/>
      <c r="E116" s="225" t="s">
        <v>310</v>
      </c>
      <c r="F116" s="228">
        <v>4.7519999999999998</v>
      </c>
      <c r="G116" s="121"/>
      <c r="H116" s="191"/>
    </row>
    <row r="117" spans="1:8" ht="16.149999999999999" customHeight="1" x14ac:dyDescent="0.2">
      <c r="A117" s="28"/>
      <c r="B117" s="49"/>
      <c r="C117" s="78"/>
      <c r="D117" s="106"/>
      <c r="E117" s="225" t="s">
        <v>311</v>
      </c>
      <c r="F117" s="228">
        <v>0.91200000000000003</v>
      </c>
      <c r="G117" s="121"/>
      <c r="H117" s="191"/>
    </row>
    <row r="118" spans="1:8" ht="16.149999999999999" customHeight="1" x14ac:dyDescent="0.2">
      <c r="A118" s="28"/>
      <c r="B118" s="49"/>
      <c r="C118" s="78"/>
      <c r="D118" s="106"/>
      <c r="E118" s="119" t="s">
        <v>73</v>
      </c>
      <c r="F118" s="125">
        <f>SUM(F111:F117)</f>
        <v>27.974</v>
      </c>
      <c r="G118" s="122"/>
      <c r="H118" s="180"/>
    </row>
    <row r="119" spans="1:8" ht="16.149999999999999" customHeight="1" x14ac:dyDescent="0.2">
      <c r="A119" s="28"/>
      <c r="B119" s="49"/>
      <c r="C119" s="78"/>
      <c r="D119" s="81"/>
      <c r="E119" s="162"/>
      <c r="F119" s="163"/>
      <c r="G119" s="127"/>
      <c r="H119" s="208"/>
    </row>
    <row r="120" spans="1:8" ht="28.15" customHeight="1" x14ac:dyDescent="0.2">
      <c r="A120" s="28">
        <v>20</v>
      </c>
      <c r="B120" s="49"/>
      <c r="C120" s="78" t="s">
        <v>84</v>
      </c>
      <c r="D120" s="79"/>
      <c r="E120" s="172" t="s">
        <v>85</v>
      </c>
      <c r="F120" s="161"/>
      <c r="G120" s="203" t="s">
        <v>53</v>
      </c>
      <c r="H120" s="208">
        <f>H121</f>
        <v>127.14</v>
      </c>
    </row>
    <row r="121" spans="1:8" ht="25.9" customHeight="1" x14ac:dyDescent="0.2">
      <c r="A121" s="28"/>
      <c r="B121" s="49"/>
      <c r="C121" s="78"/>
      <c r="D121" s="81" t="s">
        <v>86</v>
      </c>
      <c r="E121" s="178" t="s">
        <v>87</v>
      </c>
      <c r="F121" s="163"/>
      <c r="G121" s="204" t="s">
        <v>53</v>
      </c>
      <c r="H121" s="231">
        <f>F129</f>
        <v>127.14</v>
      </c>
    </row>
    <row r="122" spans="1:8" ht="17.45" customHeight="1" x14ac:dyDescent="0.2">
      <c r="A122" s="28"/>
      <c r="B122" s="49"/>
      <c r="C122" s="78"/>
      <c r="D122" s="81"/>
      <c r="E122" s="221" t="s">
        <v>312</v>
      </c>
      <c r="F122" s="228">
        <v>32.520000000000003</v>
      </c>
      <c r="G122" s="120"/>
      <c r="H122" s="190"/>
    </row>
    <row r="123" spans="1:8" ht="16.149999999999999" customHeight="1" x14ac:dyDescent="0.2">
      <c r="A123" s="28"/>
      <c r="B123" s="49"/>
      <c r="C123" s="78"/>
      <c r="D123" s="81"/>
      <c r="E123" s="225" t="s">
        <v>313</v>
      </c>
      <c r="F123" s="228">
        <v>3.84</v>
      </c>
      <c r="G123" s="121"/>
      <c r="H123" s="191"/>
    </row>
    <row r="124" spans="1:8" ht="16.149999999999999" customHeight="1" x14ac:dyDescent="0.2">
      <c r="A124" s="28"/>
      <c r="B124" s="49"/>
      <c r="C124" s="78"/>
      <c r="D124" s="81"/>
      <c r="E124" s="225" t="s">
        <v>314</v>
      </c>
      <c r="F124" s="228">
        <v>5.58</v>
      </c>
      <c r="G124" s="121"/>
      <c r="H124" s="191"/>
    </row>
    <row r="125" spans="1:8" ht="16.149999999999999" customHeight="1" x14ac:dyDescent="0.2">
      <c r="A125" s="28"/>
      <c r="B125" s="49"/>
      <c r="C125" s="78"/>
      <c r="D125" s="81"/>
      <c r="E125" s="225" t="s">
        <v>315</v>
      </c>
      <c r="F125" s="228">
        <v>35.04</v>
      </c>
      <c r="G125" s="121"/>
      <c r="H125" s="191"/>
    </row>
    <row r="126" spans="1:8" ht="16.149999999999999" customHeight="1" x14ac:dyDescent="0.2">
      <c r="A126" s="28"/>
      <c r="B126" s="49"/>
      <c r="C126" s="78"/>
      <c r="D126" s="81"/>
      <c r="E126" s="225" t="s">
        <v>316</v>
      </c>
      <c r="F126" s="228">
        <v>21.84</v>
      </c>
      <c r="G126" s="121"/>
      <c r="H126" s="191"/>
    </row>
    <row r="127" spans="1:8" ht="16.149999999999999" customHeight="1" x14ac:dyDescent="0.2">
      <c r="A127" s="28"/>
      <c r="B127" s="49"/>
      <c r="C127" s="78"/>
      <c r="D127" s="81"/>
      <c r="E127" s="225" t="s">
        <v>317</v>
      </c>
      <c r="F127" s="228">
        <v>23.76</v>
      </c>
      <c r="G127" s="121"/>
      <c r="H127" s="191"/>
    </row>
    <row r="128" spans="1:8" ht="16.149999999999999" customHeight="1" x14ac:dyDescent="0.2">
      <c r="A128" s="28"/>
      <c r="B128" s="49"/>
      <c r="C128" s="78"/>
      <c r="D128" s="81"/>
      <c r="E128" s="225" t="s">
        <v>318</v>
      </c>
      <c r="F128" s="228">
        <v>4.5599999999999996</v>
      </c>
      <c r="G128" s="121"/>
      <c r="H128" s="191"/>
    </row>
    <row r="129" spans="1:8" ht="16.149999999999999" customHeight="1" x14ac:dyDescent="0.2">
      <c r="A129" s="28"/>
      <c r="B129" s="49"/>
      <c r="C129" s="78"/>
      <c r="D129" s="81"/>
      <c r="E129" s="119" t="s">
        <v>73</v>
      </c>
      <c r="F129" s="125">
        <f>SUM(F122:F128)</f>
        <v>127.14</v>
      </c>
      <c r="G129" s="122"/>
      <c r="H129" s="180"/>
    </row>
    <row r="130" spans="1:8" ht="16.149999999999999" customHeight="1" x14ac:dyDescent="0.2">
      <c r="A130" s="28"/>
      <c r="B130" s="49"/>
      <c r="C130" s="78"/>
      <c r="D130" s="81"/>
      <c r="E130" s="119"/>
      <c r="F130" s="125"/>
      <c r="G130" s="126"/>
      <c r="H130" s="177"/>
    </row>
    <row r="131" spans="1:8" ht="31.15" customHeight="1" x14ac:dyDescent="0.2">
      <c r="A131" s="28">
        <v>21</v>
      </c>
      <c r="B131" s="49"/>
      <c r="C131" s="78" t="s">
        <v>88</v>
      </c>
      <c r="D131" s="79"/>
      <c r="E131" s="172" t="s">
        <v>89</v>
      </c>
      <c r="F131" s="161"/>
      <c r="G131" s="203" t="s">
        <v>0</v>
      </c>
      <c r="H131" s="179">
        <f>H132</f>
        <v>8.8940000000000001</v>
      </c>
    </row>
    <row r="132" spans="1:8" ht="30" customHeight="1" x14ac:dyDescent="0.2">
      <c r="A132" s="28"/>
      <c r="B132" s="49"/>
      <c r="C132" s="78"/>
      <c r="D132" s="106" t="s">
        <v>253</v>
      </c>
      <c r="E132" s="173" t="s">
        <v>254</v>
      </c>
      <c r="F132" s="171"/>
      <c r="G132" s="205" t="s">
        <v>0</v>
      </c>
      <c r="H132" s="233">
        <f>F136</f>
        <v>8.8940000000000001</v>
      </c>
    </row>
    <row r="133" spans="1:8" ht="16.149999999999999" customHeight="1" x14ac:dyDescent="0.2">
      <c r="A133" s="28"/>
      <c r="B133" s="49"/>
      <c r="C133" s="78"/>
      <c r="D133" s="81"/>
      <c r="E133" s="221" t="s">
        <v>319</v>
      </c>
      <c r="F133" s="228">
        <v>7.7240000000000002</v>
      </c>
      <c r="G133" s="120"/>
      <c r="H133" s="190"/>
    </row>
    <row r="134" spans="1:8" ht="16.149999999999999" customHeight="1" x14ac:dyDescent="0.2">
      <c r="A134" s="28"/>
      <c r="B134" s="49"/>
      <c r="C134" s="78"/>
      <c r="D134" s="81"/>
      <c r="E134" s="225" t="s">
        <v>320</v>
      </c>
      <c r="F134" s="228">
        <v>0.56999999999999995</v>
      </c>
      <c r="G134" s="121"/>
      <c r="H134" s="191"/>
    </row>
    <row r="135" spans="1:8" ht="16.149999999999999" customHeight="1" x14ac:dyDescent="0.2">
      <c r="A135" s="28"/>
      <c r="B135" s="49"/>
      <c r="C135" s="78"/>
      <c r="D135" s="81"/>
      <c r="E135" s="225" t="s">
        <v>321</v>
      </c>
      <c r="F135" s="228">
        <v>0.6</v>
      </c>
      <c r="G135" s="121"/>
      <c r="H135" s="191"/>
    </row>
    <row r="136" spans="1:8" ht="16.149999999999999" customHeight="1" x14ac:dyDescent="0.2">
      <c r="A136" s="28"/>
      <c r="B136" s="49"/>
      <c r="C136" s="78"/>
      <c r="D136" s="81"/>
      <c r="E136" s="225" t="s">
        <v>73</v>
      </c>
      <c r="F136" s="228">
        <v>8.8940000000000001</v>
      </c>
      <c r="G136" s="122"/>
      <c r="H136" s="180"/>
    </row>
    <row r="137" spans="1:8" ht="16.149999999999999" customHeight="1" x14ac:dyDescent="0.2">
      <c r="A137" s="28"/>
      <c r="B137" s="49"/>
      <c r="C137" s="78"/>
      <c r="D137" s="81"/>
      <c r="E137" s="119"/>
      <c r="F137" s="123"/>
      <c r="G137" s="122"/>
      <c r="H137" s="180"/>
    </row>
    <row r="138" spans="1:8" ht="25.15" customHeight="1" x14ac:dyDescent="0.2">
      <c r="A138" s="28">
        <v>22</v>
      </c>
      <c r="B138" s="49"/>
      <c r="C138" s="78" t="s">
        <v>90</v>
      </c>
      <c r="D138" s="79"/>
      <c r="E138" s="172" t="s">
        <v>91</v>
      </c>
      <c r="F138" s="172"/>
      <c r="G138" s="201" t="s">
        <v>53</v>
      </c>
      <c r="H138" s="186">
        <f>H139</f>
        <v>52.475000000000001</v>
      </c>
    </row>
    <row r="139" spans="1:8" ht="27.6" customHeight="1" x14ac:dyDescent="0.2">
      <c r="A139" s="28"/>
      <c r="B139" s="49"/>
      <c r="C139" s="78"/>
      <c r="D139" s="81" t="s">
        <v>92</v>
      </c>
      <c r="E139" s="178" t="s">
        <v>93</v>
      </c>
      <c r="F139" s="178"/>
      <c r="G139" s="202" t="s">
        <v>53</v>
      </c>
      <c r="H139" s="234">
        <f>F143</f>
        <v>52.475000000000001</v>
      </c>
    </row>
    <row r="140" spans="1:8" ht="18" customHeight="1" x14ac:dyDescent="0.2">
      <c r="A140" s="28"/>
      <c r="B140" s="49"/>
      <c r="C140" s="78"/>
      <c r="D140" s="81"/>
      <c r="E140" s="221" t="s">
        <v>322</v>
      </c>
      <c r="F140" s="228">
        <v>39.965000000000003</v>
      </c>
      <c r="G140" s="120"/>
      <c r="H140" s="190"/>
    </row>
    <row r="141" spans="1:8" ht="18" customHeight="1" x14ac:dyDescent="0.2">
      <c r="A141" s="28"/>
      <c r="B141" s="49"/>
      <c r="C141" s="78"/>
      <c r="D141" s="81"/>
      <c r="E141" s="225" t="s">
        <v>323</v>
      </c>
      <c r="F141" s="228">
        <v>6.21</v>
      </c>
      <c r="G141" s="121"/>
      <c r="H141" s="191"/>
    </row>
    <row r="142" spans="1:8" ht="15" customHeight="1" x14ac:dyDescent="0.2">
      <c r="A142" s="28"/>
      <c r="B142" s="49"/>
      <c r="C142" s="78"/>
      <c r="D142" s="81"/>
      <c r="E142" s="225" t="s">
        <v>324</v>
      </c>
      <c r="F142" s="228">
        <v>6.3</v>
      </c>
      <c r="G142" s="121"/>
      <c r="H142" s="191"/>
    </row>
    <row r="143" spans="1:8" ht="15" customHeight="1" x14ac:dyDescent="0.2">
      <c r="A143" s="28"/>
      <c r="B143" s="49"/>
      <c r="C143" s="78"/>
      <c r="D143" s="81"/>
      <c r="E143" s="225" t="s">
        <v>73</v>
      </c>
      <c r="F143" s="228">
        <v>52.475000000000001</v>
      </c>
      <c r="G143" s="122"/>
      <c r="H143" s="180"/>
    </row>
    <row r="144" spans="1:8" ht="15" customHeight="1" x14ac:dyDescent="0.2">
      <c r="A144" s="28"/>
      <c r="B144" s="49"/>
      <c r="C144" s="78"/>
      <c r="D144" s="81"/>
      <c r="E144" s="178" t="s">
        <v>96</v>
      </c>
      <c r="F144" s="129"/>
      <c r="G144" s="124"/>
      <c r="H144" s="180"/>
    </row>
    <row r="145" spans="1:8" ht="16.149999999999999" customHeight="1" x14ac:dyDescent="0.2">
      <c r="A145" s="28"/>
      <c r="B145" s="49"/>
      <c r="C145" s="78"/>
      <c r="D145" s="81"/>
      <c r="E145" s="119"/>
      <c r="F145" s="123"/>
      <c r="G145" s="122"/>
      <c r="H145" s="180"/>
    </row>
    <row r="146" spans="1:8" ht="24" customHeight="1" x14ac:dyDescent="0.2">
      <c r="A146" s="28">
        <v>23</v>
      </c>
      <c r="B146" s="49"/>
      <c r="C146" s="78" t="s">
        <v>94</v>
      </c>
      <c r="D146" s="79"/>
      <c r="E146" s="172" t="s">
        <v>95</v>
      </c>
      <c r="F146" s="172"/>
      <c r="G146" s="80" t="s">
        <v>58</v>
      </c>
      <c r="H146" s="208">
        <f>F148</f>
        <v>2.6139999999999999</v>
      </c>
    </row>
    <row r="147" spans="1:8" ht="24" customHeight="1" x14ac:dyDescent="0.2">
      <c r="A147" s="28"/>
      <c r="B147" s="49"/>
      <c r="C147" s="78"/>
      <c r="D147" s="418" t="s">
        <v>514</v>
      </c>
      <c r="E147" s="235" t="s">
        <v>515</v>
      </c>
      <c r="F147" s="235"/>
      <c r="G147" s="419" t="s">
        <v>58</v>
      </c>
      <c r="H147" s="208"/>
    </row>
    <row r="148" spans="1:8" ht="15.6" customHeight="1" x14ac:dyDescent="0.2">
      <c r="A148" s="28"/>
      <c r="B148" s="49"/>
      <c r="C148" s="78"/>
      <c r="D148" s="79"/>
      <c r="E148" s="235" t="s">
        <v>325</v>
      </c>
      <c r="F148" s="183">
        <v>2.6139999999999999</v>
      </c>
      <c r="G148" s="131"/>
      <c r="H148" s="132"/>
    </row>
    <row r="149" spans="1:8" ht="15.6" customHeight="1" x14ac:dyDescent="0.2">
      <c r="A149" s="28"/>
      <c r="B149" s="49"/>
      <c r="C149" s="78"/>
      <c r="D149" s="79"/>
      <c r="E149" s="172"/>
      <c r="F149" s="184"/>
      <c r="G149" s="131"/>
      <c r="H149" s="132"/>
    </row>
    <row r="150" spans="1:8" ht="15.6" customHeight="1" x14ac:dyDescent="0.2">
      <c r="A150" s="28">
        <v>24</v>
      </c>
      <c r="B150" s="49"/>
      <c r="C150" s="78" t="s">
        <v>97</v>
      </c>
      <c r="D150" s="79"/>
      <c r="E150" s="160" t="s">
        <v>98</v>
      </c>
      <c r="F150" s="184"/>
      <c r="G150" s="131" t="s">
        <v>0</v>
      </c>
      <c r="H150" s="132">
        <f>H151</f>
        <v>124.77499999999998</v>
      </c>
    </row>
    <row r="151" spans="1:8" ht="15.6" customHeight="1" x14ac:dyDescent="0.2">
      <c r="A151" s="28"/>
      <c r="B151" s="49"/>
      <c r="C151" s="78"/>
      <c r="D151" s="81" t="s">
        <v>99</v>
      </c>
      <c r="E151" s="162" t="s">
        <v>100</v>
      </c>
      <c r="F151" s="183"/>
      <c r="G151" s="133" t="s">
        <v>0</v>
      </c>
      <c r="H151" s="237">
        <f>F162</f>
        <v>124.77499999999998</v>
      </c>
    </row>
    <row r="152" spans="1:8" ht="15.6" customHeight="1" x14ac:dyDescent="0.2">
      <c r="A152" s="28"/>
      <c r="B152" s="49"/>
      <c r="C152" s="78"/>
      <c r="D152" s="81"/>
      <c r="E152" s="162" t="s">
        <v>101</v>
      </c>
      <c r="F152" s="183"/>
      <c r="G152" s="133"/>
      <c r="H152" s="132"/>
    </row>
    <row r="153" spans="1:8" ht="15.6" customHeight="1" x14ac:dyDescent="0.2">
      <c r="A153" s="28"/>
      <c r="B153" s="49"/>
      <c r="C153" s="78"/>
      <c r="D153" s="81"/>
      <c r="E153" s="222" t="s">
        <v>326</v>
      </c>
      <c r="F153" s="139">
        <v>7.2450000000000001</v>
      </c>
      <c r="G153" s="236"/>
      <c r="H153" s="444"/>
    </row>
    <row r="154" spans="1:8" ht="15.6" customHeight="1" x14ac:dyDescent="0.2">
      <c r="A154" s="28"/>
      <c r="B154" s="49"/>
      <c r="C154" s="78"/>
      <c r="D154" s="81"/>
      <c r="E154" s="221" t="s">
        <v>334</v>
      </c>
      <c r="F154" s="238">
        <v>29.565999999999999</v>
      </c>
      <c r="G154" s="120"/>
      <c r="H154" s="190"/>
    </row>
    <row r="155" spans="1:8" ht="15.6" customHeight="1" x14ac:dyDescent="0.2">
      <c r="A155" s="28"/>
      <c r="B155" s="49"/>
      <c r="C155" s="78"/>
      <c r="D155" s="81"/>
      <c r="E155" s="225" t="s">
        <v>327</v>
      </c>
      <c r="F155" s="238">
        <v>6.5810000000000004</v>
      </c>
      <c r="G155" s="121"/>
      <c r="H155" s="191"/>
    </row>
    <row r="156" spans="1:8" ht="15.6" customHeight="1" x14ac:dyDescent="0.2">
      <c r="A156" s="28"/>
      <c r="B156" s="49"/>
      <c r="C156" s="78"/>
      <c r="D156" s="81"/>
      <c r="E156" s="225" t="s">
        <v>328</v>
      </c>
      <c r="F156" s="238">
        <v>11.452999999999999</v>
      </c>
      <c r="G156" s="121"/>
      <c r="H156" s="191"/>
    </row>
    <row r="157" spans="1:8" ht="15.6" customHeight="1" x14ac:dyDescent="0.2">
      <c r="A157" s="28"/>
      <c r="B157" s="49"/>
      <c r="C157" s="78"/>
      <c r="D157" s="81"/>
      <c r="E157" s="225" t="s">
        <v>329</v>
      </c>
      <c r="F157" s="238">
        <v>14.175000000000001</v>
      </c>
      <c r="G157" s="121"/>
      <c r="H157" s="191"/>
    </row>
    <row r="158" spans="1:8" ht="15.6" customHeight="1" x14ac:dyDescent="0.2">
      <c r="A158" s="28"/>
      <c r="B158" s="49"/>
      <c r="C158" s="78"/>
      <c r="D158" s="79"/>
      <c r="E158" s="225" t="s">
        <v>330</v>
      </c>
      <c r="F158" s="238">
        <v>22.68</v>
      </c>
      <c r="G158" s="121"/>
      <c r="H158" s="191"/>
    </row>
    <row r="159" spans="1:8" ht="15.6" customHeight="1" x14ac:dyDescent="0.2">
      <c r="A159" s="28"/>
      <c r="B159" s="49"/>
      <c r="C159" s="78"/>
      <c r="D159" s="79"/>
      <c r="E159" s="225" t="s">
        <v>331</v>
      </c>
      <c r="F159" s="238">
        <v>10.425000000000001</v>
      </c>
      <c r="G159" s="121"/>
      <c r="H159" s="191"/>
    </row>
    <row r="160" spans="1:8" ht="15.6" customHeight="1" x14ac:dyDescent="0.2">
      <c r="A160" s="28"/>
      <c r="B160" s="49"/>
      <c r="C160" s="78"/>
      <c r="D160" s="79"/>
      <c r="E160" s="225" t="s">
        <v>332</v>
      </c>
      <c r="F160" s="238">
        <v>6.05</v>
      </c>
      <c r="G160" s="121"/>
      <c r="H160" s="191"/>
    </row>
    <row r="161" spans="1:8" ht="15.6" customHeight="1" x14ac:dyDescent="0.2">
      <c r="A161" s="28"/>
      <c r="B161" s="49"/>
      <c r="C161" s="78"/>
      <c r="D161" s="79"/>
      <c r="E161" s="225" t="s">
        <v>333</v>
      </c>
      <c r="F161" s="238">
        <v>16.600000000000001</v>
      </c>
      <c r="G161" s="121"/>
      <c r="H161" s="191"/>
    </row>
    <row r="162" spans="1:8" ht="15.6" customHeight="1" x14ac:dyDescent="0.2">
      <c r="A162" s="28"/>
      <c r="B162" s="49"/>
      <c r="C162" s="78"/>
      <c r="D162" s="79"/>
      <c r="E162" s="225" t="s">
        <v>73</v>
      </c>
      <c r="F162" s="238">
        <f>SUM(F153:F161)</f>
        <v>124.77499999999998</v>
      </c>
      <c r="G162" s="122"/>
      <c r="H162" s="180"/>
    </row>
    <row r="163" spans="1:8" ht="13.5" x14ac:dyDescent="0.2">
      <c r="A163" s="28"/>
      <c r="B163" s="49"/>
      <c r="C163" s="78"/>
      <c r="D163" s="79"/>
      <c r="E163" s="117"/>
      <c r="F163" s="135"/>
      <c r="G163" s="135"/>
      <c r="H163" s="185"/>
    </row>
    <row r="164" spans="1:8" x14ac:dyDescent="0.2">
      <c r="A164" s="28">
        <v>25</v>
      </c>
      <c r="B164" s="49"/>
      <c r="C164" s="78" t="s">
        <v>102</v>
      </c>
      <c r="D164" s="79"/>
      <c r="E164" s="160" t="s">
        <v>103</v>
      </c>
      <c r="F164" s="184"/>
      <c r="G164" s="131" t="s">
        <v>104</v>
      </c>
      <c r="H164" s="186">
        <f>F166</f>
        <v>3</v>
      </c>
    </row>
    <row r="165" spans="1:8" x14ac:dyDescent="0.2">
      <c r="A165" s="28"/>
      <c r="B165" s="49"/>
      <c r="C165" s="78"/>
      <c r="D165" s="79"/>
      <c r="E165" s="162" t="s">
        <v>105</v>
      </c>
      <c r="F165" s="136"/>
      <c r="G165" s="136"/>
      <c r="H165" s="187"/>
    </row>
    <row r="166" spans="1:8" x14ac:dyDescent="0.2">
      <c r="A166" s="28"/>
      <c r="B166" s="49"/>
      <c r="C166" s="78"/>
      <c r="D166" s="79"/>
      <c r="E166" s="225" t="s">
        <v>335</v>
      </c>
      <c r="F166" s="134">
        <v>3</v>
      </c>
      <c r="G166" s="136"/>
      <c r="H166" s="187"/>
    </row>
    <row r="167" spans="1:8" x14ac:dyDescent="0.2">
      <c r="A167" s="28"/>
      <c r="B167" s="49"/>
      <c r="C167" s="78"/>
      <c r="D167" s="79"/>
      <c r="E167" s="119"/>
      <c r="F167" s="134"/>
      <c r="G167" s="136"/>
      <c r="H167" s="187"/>
    </row>
    <row r="168" spans="1:8" ht="17.45" customHeight="1" x14ac:dyDescent="0.2">
      <c r="A168" s="28">
        <v>26</v>
      </c>
      <c r="B168" s="49"/>
      <c r="C168" s="78" t="s">
        <v>106</v>
      </c>
      <c r="D168" s="79"/>
      <c r="E168" s="160" t="s">
        <v>107</v>
      </c>
      <c r="F168" s="184"/>
      <c r="G168" s="131" t="s">
        <v>53</v>
      </c>
      <c r="H168" s="186">
        <f>H169</f>
        <v>563.81500000000005</v>
      </c>
    </row>
    <row r="169" spans="1:8" ht="28.15" customHeight="1" x14ac:dyDescent="0.2">
      <c r="A169" s="28"/>
      <c r="B169" s="49"/>
      <c r="C169" s="78"/>
      <c r="D169" s="81" t="s">
        <v>108</v>
      </c>
      <c r="E169" s="162" t="s">
        <v>109</v>
      </c>
      <c r="F169" s="183"/>
      <c r="G169" s="133" t="s">
        <v>53</v>
      </c>
      <c r="H169" s="188">
        <f>F170</f>
        <v>563.81500000000005</v>
      </c>
    </row>
    <row r="170" spans="1:8" ht="17.45" customHeight="1" x14ac:dyDescent="0.2">
      <c r="A170" s="28"/>
      <c r="B170" s="49"/>
      <c r="C170" s="78"/>
      <c r="D170" s="79"/>
      <c r="E170" s="222" t="s">
        <v>339</v>
      </c>
      <c r="F170" s="139">
        <v>563.81500000000005</v>
      </c>
      <c r="G170" s="137"/>
      <c r="H170" s="187"/>
    </row>
    <row r="171" spans="1:8" ht="15" customHeight="1" x14ac:dyDescent="0.2">
      <c r="A171" s="28"/>
      <c r="B171" s="49"/>
      <c r="C171" s="78"/>
      <c r="D171" s="79"/>
      <c r="E171" s="160"/>
      <c r="F171" s="140"/>
      <c r="G171" s="137"/>
      <c r="H171" s="187"/>
    </row>
    <row r="172" spans="1:8" ht="18" customHeight="1" x14ac:dyDescent="0.2">
      <c r="A172" s="28">
        <v>27</v>
      </c>
      <c r="B172" s="49"/>
      <c r="C172" s="99" t="s">
        <v>110</v>
      </c>
      <c r="D172" s="100"/>
      <c r="E172" s="153" t="s">
        <v>111</v>
      </c>
      <c r="F172" s="141"/>
      <c r="G172" s="138" t="s">
        <v>53</v>
      </c>
      <c r="H172" s="186">
        <f>F176</f>
        <v>563.81500000000005</v>
      </c>
    </row>
    <row r="173" spans="1:8" ht="18" customHeight="1" x14ac:dyDescent="0.2">
      <c r="A173" s="28"/>
      <c r="B173" s="49"/>
      <c r="C173" s="99"/>
      <c r="D173" s="100"/>
      <c r="E173" s="225" t="s">
        <v>336</v>
      </c>
      <c r="F173" s="228">
        <v>196.08</v>
      </c>
      <c r="G173" s="121"/>
      <c r="H173" s="191"/>
    </row>
    <row r="174" spans="1:8" ht="17.45" customHeight="1" x14ac:dyDescent="0.2">
      <c r="A174" s="28"/>
      <c r="B174" s="49"/>
      <c r="C174" s="78"/>
      <c r="D174" s="79"/>
      <c r="E174" s="225" t="s">
        <v>337</v>
      </c>
      <c r="F174" s="228">
        <v>206.37</v>
      </c>
      <c r="G174" s="121"/>
      <c r="H174" s="191"/>
    </row>
    <row r="175" spans="1:8" ht="17.45" customHeight="1" x14ac:dyDescent="0.2">
      <c r="A175" s="28"/>
      <c r="B175" s="49"/>
      <c r="C175" s="78"/>
      <c r="D175" s="79"/>
      <c r="E175" s="225" t="s">
        <v>338</v>
      </c>
      <c r="F175" s="228">
        <v>161.36500000000001</v>
      </c>
      <c r="G175" s="121"/>
      <c r="H175" s="191"/>
    </row>
    <row r="176" spans="1:8" ht="17.45" customHeight="1" x14ac:dyDescent="0.2">
      <c r="A176" s="28"/>
      <c r="B176" s="49"/>
      <c r="C176" s="78"/>
      <c r="D176" s="79"/>
      <c r="E176" s="119" t="s">
        <v>73</v>
      </c>
      <c r="F176" s="125">
        <f>SUM(F173:F175)</f>
        <v>563.81500000000005</v>
      </c>
      <c r="G176" s="122"/>
      <c r="H176" s="180"/>
    </row>
    <row r="177" spans="1:8" ht="17.45" customHeight="1" x14ac:dyDescent="0.2">
      <c r="A177" s="28"/>
      <c r="B177" s="49"/>
      <c r="C177" s="78"/>
      <c r="D177" s="79"/>
      <c r="E177" s="119" t="s">
        <v>118</v>
      </c>
      <c r="F177" s="134"/>
      <c r="G177" s="135"/>
      <c r="H177" s="185"/>
    </row>
    <row r="178" spans="1:8" ht="13.15" customHeight="1" x14ac:dyDescent="0.2">
      <c r="A178" s="28"/>
      <c r="B178" s="49"/>
      <c r="C178" s="78"/>
      <c r="D178" s="79"/>
      <c r="E178" s="119"/>
      <c r="F178" s="134"/>
      <c r="G178" s="135"/>
      <c r="H178" s="185"/>
    </row>
    <row r="179" spans="1:8" ht="17.45" customHeight="1" x14ac:dyDescent="0.2">
      <c r="A179" s="28">
        <v>28</v>
      </c>
      <c r="B179" s="49"/>
      <c r="C179" s="78" t="s">
        <v>112</v>
      </c>
      <c r="D179" s="79"/>
      <c r="E179" s="160" t="s">
        <v>113</v>
      </c>
      <c r="F179" s="172"/>
      <c r="G179" s="80" t="s">
        <v>53</v>
      </c>
      <c r="H179" s="186">
        <f>H180</f>
        <v>311.72000000000003</v>
      </c>
    </row>
    <row r="180" spans="1:8" ht="17.45" customHeight="1" x14ac:dyDescent="0.2">
      <c r="A180" s="28"/>
      <c r="B180" s="49"/>
      <c r="C180" s="78"/>
      <c r="D180" s="81" t="s">
        <v>114</v>
      </c>
      <c r="E180" s="162" t="s">
        <v>115</v>
      </c>
      <c r="F180" s="178"/>
      <c r="G180" s="82" t="s">
        <v>53</v>
      </c>
      <c r="H180" s="188">
        <f>F181</f>
        <v>311.72000000000003</v>
      </c>
    </row>
    <row r="181" spans="1:8" ht="17.45" customHeight="1" x14ac:dyDescent="0.2">
      <c r="A181" s="28"/>
      <c r="B181" s="49"/>
      <c r="C181" s="78"/>
      <c r="D181" s="79"/>
      <c r="E181" s="222" t="s">
        <v>342</v>
      </c>
      <c r="F181" s="134">
        <v>311.72000000000003</v>
      </c>
      <c r="G181" s="134"/>
      <c r="H181" s="188"/>
    </row>
    <row r="182" spans="1:8" ht="13.9" customHeight="1" x14ac:dyDescent="0.2">
      <c r="A182" s="28"/>
      <c r="B182" s="49"/>
      <c r="C182" s="78"/>
      <c r="D182" s="79"/>
      <c r="E182" s="119"/>
      <c r="F182" s="134"/>
      <c r="G182" s="135"/>
      <c r="H182" s="185"/>
    </row>
    <row r="183" spans="1:8" ht="26.45" customHeight="1" x14ac:dyDescent="0.2">
      <c r="A183" s="28">
        <v>29</v>
      </c>
      <c r="B183" s="49"/>
      <c r="C183" s="99" t="s">
        <v>116</v>
      </c>
      <c r="D183" s="100"/>
      <c r="E183" s="153" t="s">
        <v>117</v>
      </c>
      <c r="F183" s="189"/>
      <c r="G183" s="199" t="s">
        <v>53</v>
      </c>
      <c r="H183" s="445">
        <f>F186</f>
        <v>311.71499999999997</v>
      </c>
    </row>
    <row r="184" spans="1:8" ht="24.6" customHeight="1" x14ac:dyDescent="0.2">
      <c r="A184" s="28"/>
      <c r="B184" s="49"/>
      <c r="C184" s="78"/>
      <c r="D184" s="79"/>
      <c r="E184" s="221" t="s">
        <v>340</v>
      </c>
      <c r="F184" s="228">
        <v>222.655</v>
      </c>
      <c r="G184" s="120"/>
      <c r="H184" s="190"/>
    </row>
    <row r="185" spans="1:8" ht="17.45" customHeight="1" x14ac:dyDescent="0.2">
      <c r="A185" s="28"/>
      <c r="B185" s="49"/>
      <c r="C185" s="78"/>
      <c r="D185" s="79"/>
      <c r="E185" s="225" t="s">
        <v>341</v>
      </c>
      <c r="F185" s="228">
        <v>89.06</v>
      </c>
      <c r="G185" s="121"/>
      <c r="H185" s="191"/>
    </row>
    <row r="186" spans="1:8" ht="17.45" customHeight="1" x14ac:dyDescent="0.2">
      <c r="A186" s="28"/>
      <c r="B186" s="49"/>
      <c r="C186" s="78"/>
      <c r="D186" s="79"/>
      <c r="E186" s="225" t="s">
        <v>73</v>
      </c>
      <c r="F186" s="228">
        <v>311.71499999999997</v>
      </c>
      <c r="G186" s="122"/>
      <c r="H186" s="180"/>
    </row>
    <row r="187" spans="1:8" x14ac:dyDescent="0.2">
      <c r="A187" s="28"/>
      <c r="B187" s="49"/>
      <c r="C187" s="78"/>
      <c r="D187" s="79"/>
      <c r="E187" s="119" t="s">
        <v>119</v>
      </c>
      <c r="F187" s="134"/>
      <c r="G187" s="136"/>
      <c r="H187" s="187"/>
    </row>
    <row r="188" spans="1:8" x14ac:dyDescent="0.2">
      <c r="A188" s="28"/>
      <c r="B188" s="49"/>
      <c r="C188" s="78"/>
      <c r="D188" s="79"/>
      <c r="E188" s="119"/>
      <c r="F188" s="134"/>
      <c r="G188" s="136"/>
      <c r="H188" s="187"/>
    </row>
    <row r="189" spans="1:8" ht="25.5" x14ac:dyDescent="0.2">
      <c r="A189" s="28">
        <v>30</v>
      </c>
      <c r="B189" s="49"/>
      <c r="C189" s="78" t="s">
        <v>120</v>
      </c>
      <c r="D189" s="79"/>
      <c r="E189" s="160" t="s">
        <v>121</v>
      </c>
      <c r="F189" s="172"/>
      <c r="G189" s="201" t="s">
        <v>53</v>
      </c>
      <c r="H189" s="186">
        <f>F190</f>
        <v>311.72000000000003</v>
      </c>
    </row>
    <row r="190" spans="1:8" x14ac:dyDescent="0.2">
      <c r="A190" s="28"/>
      <c r="B190" s="49"/>
      <c r="C190" s="78"/>
      <c r="D190" s="79"/>
      <c r="E190" s="225" t="s">
        <v>343</v>
      </c>
      <c r="F190" s="134">
        <v>311.72000000000003</v>
      </c>
      <c r="G190" s="136"/>
      <c r="H190" s="187"/>
    </row>
    <row r="191" spans="1:8" x14ac:dyDescent="0.2">
      <c r="A191" s="28"/>
      <c r="B191" s="49"/>
      <c r="C191" s="78"/>
      <c r="D191" s="79"/>
      <c r="E191" s="119" t="s">
        <v>122</v>
      </c>
      <c r="F191" s="134"/>
      <c r="G191" s="136"/>
      <c r="H191" s="187"/>
    </row>
    <row r="192" spans="1:8" x14ac:dyDescent="0.2">
      <c r="A192" s="28"/>
      <c r="B192" s="49"/>
      <c r="C192" s="78"/>
      <c r="D192" s="79"/>
      <c r="E192" s="119"/>
      <c r="F192" s="134"/>
      <c r="G192" s="136"/>
      <c r="H192" s="187"/>
    </row>
    <row r="193" spans="1:8" ht="25.5" x14ac:dyDescent="0.2">
      <c r="A193" s="28">
        <v>31</v>
      </c>
      <c r="B193" s="49"/>
      <c r="C193" s="78" t="s">
        <v>123</v>
      </c>
      <c r="D193" s="79"/>
      <c r="E193" s="160" t="s">
        <v>124</v>
      </c>
      <c r="F193" s="172"/>
      <c r="G193" s="201" t="s">
        <v>53</v>
      </c>
      <c r="H193" s="186">
        <f>F194</f>
        <v>311.72000000000003</v>
      </c>
    </row>
    <row r="194" spans="1:8" x14ac:dyDescent="0.2">
      <c r="A194" s="28"/>
      <c r="B194" s="49"/>
      <c r="C194" s="78"/>
      <c r="D194" s="79"/>
      <c r="E194" s="225" t="s">
        <v>344</v>
      </c>
      <c r="F194" s="134">
        <v>311.72000000000003</v>
      </c>
      <c r="G194" s="136"/>
      <c r="H194" s="187"/>
    </row>
    <row r="195" spans="1:8" x14ac:dyDescent="0.2">
      <c r="A195" s="28"/>
      <c r="B195" s="49"/>
      <c r="C195" s="78"/>
      <c r="D195" s="79"/>
      <c r="E195" s="119"/>
      <c r="F195" s="134"/>
      <c r="G195" s="136"/>
      <c r="H195" s="187"/>
    </row>
    <row r="196" spans="1:8" x14ac:dyDescent="0.2">
      <c r="A196" s="28">
        <v>32</v>
      </c>
      <c r="B196" s="49"/>
      <c r="C196" s="78" t="s">
        <v>125</v>
      </c>
      <c r="D196" s="79"/>
      <c r="E196" s="160" t="s">
        <v>126</v>
      </c>
      <c r="F196" s="172"/>
      <c r="G196" s="80" t="s">
        <v>0</v>
      </c>
      <c r="H196" s="186">
        <f>H197+H200</f>
        <v>93.806999999999988</v>
      </c>
    </row>
    <row r="197" spans="1:8" ht="18.600000000000001" customHeight="1" x14ac:dyDescent="0.2">
      <c r="A197" s="28"/>
      <c r="B197" s="49"/>
      <c r="C197" s="78"/>
      <c r="D197" s="81" t="s">
        <v>139</v>
      </c>
      <c r="E197" s="162" t="s">
        <v>140</v>
      </c>
      <c r="F197" s="178"/>
      <c r="G197" s="82" t="s">
        <v>0</v>
      </c>
      <c r="H197" s="188">
        <f>F198</f>
        <v>1.698</v>
      </c>
    </row>
    <row r="198" spans="1:8" ht="16.899999999999999" customHeight="1" x14ac:dyDescent="0.2">
      <c r="A198" s="28"/>
      <c r="B198" s="49"/>
      <c r="C198" s="78"/>
      <c r="D198" s="79"/>
      <c r="E198" s="222" t="s">
        <v>286</v>
      </c>
      <c r="F198" s="183">
        <v>1.698</v>
      </c>
      <c r="G198" s="80"/>
      <c r="H198" s="186"/>
    </row>
    <row r="199" spans="1:8" x14ac:dyDescent="0.2">
      <c r="A199" s="28"/>
      <c r="B199" s="49"/>
      <c r="C199" s="78"/>
      <c r="D199" s="79"/>
      <c r="E199" s="160"/>
      <c r="F199" s="184"/>
      <c r="G199" s="80"/>
      <c r="H199" s="186"/>
    </row>
    <row r="200" spans="1:8" ht="19.899999999999999" customHeight="1" x14ac:dyDescent="0.2">
      <c r="A200" s="28"/>
      <c r="B200" s="49"/>
      <c r="C200" s="78"/>
      <c r="D200" s="142" t="s">
        <v>127</v>
      </c>
      <c r="E200" s="154" t="s">
        <v>128</v>
      </c>
      <c r="F200" s="216"/>
      <c r="G200" s="143" t="s">
        <v>0</v>
      </c>
      <c r="H200" s="188">
        <f>F202</f>
        <v>92.108999999999995</v>
      </c>
    </row>
    <row r="201" spans="1:8" ht="13.5" x14ac:dyDescent="0.2">
      <c r="A201" s="28"/>
      <c r="B201" s="49"/>
      <c r="C201" s="78"/>
      <c r="D201" s="79"/>
      <c r="E201" s="221" t="s">
        <v>284</v>
      </c>
      <c r="F201" s="148"/>
      <c r="G201" s="146"/>
      <c r="H201" s="193"/>
    </row>
    <row r="202" spans="1:8" ht="25.5" x14ac:dyDescent="0.2">
      <c r="A202" s="28"/>
      <c r="B202" s="49"/>
      <c r="C202" s="78"/>
      <c r="D202" s="79"/>
      <c r="E202" s="225" t="s">
        <v>285</v>
      </c>
      <c r="F202" s="134">
        <v>92.108999999999995</v>
      </c>
      <c r="G202" s="121"/>
      <c r="H202" s="191"/>
    </row>
    <row r="203" spans="1:8" ht="13.5" x14ac:dyDescent="0.2">
      <c r="A203" s="28"/>
      <c r="B203" s="49"/>
      <c r="C203" s="78"/>
      <c r="D203" s="79"/>
      <c r="E203" s="144"/>
      <c r="F203" s="121"/>
      <c r="G203" s="121"/>
      <c r="H203" s="191"/>
    </row>
    <row r="204" spans="1:8" x14ac:dyDescent="0.2">
      <c r="A204" s="28">
        <v>33</v>
      </c>
      <c r="B204" s="49"/>
      <c r="C204" s="78" t="s">
        <v>129</v>
      </c>
      <c r="D204" s="79"/>
      <c r="E204" s="160" t="s">
        <v>130</v>
      </c>
      <c r="F204" s="172"/>
      <c r="G204" s="80" t="s">
        <v>53</v>
      </c>
      <c r="H204" s="186">
        <f>H205</f>
        <v>7.2</v>
      </c>
    </row>
    <row r="205" spans="1:8" x14ac:dyDescent="0.2">
      <c r="A205" s="28"/>
      <c r="B205" s="49"/>
      <c r="C205" s="78"/>
      <c r="D205" s="81" t="s">
        <v>131</v>
      </c>
      <c r="E205" s="162" t="s">
        <v>132</v>
      </c>
      <c r="F205" s="178"/>
      <c r="G205" s="82" t="s">
        <v>53</v>
      </c>
      <c r="H205" s="188">
        <f>F206</f>
        <v>7.2</v>
      </c>
    </row>
    <row r="206" spans="1:8" x14ac:dyDescent="0.2">
      <c r="A206" s="28"/>
      <c r="B206" s="49"/>
      <c r="C206" s="78"/>
      <c r="D206" s="79"/>
      <c r="E206" s="222" t="s">
        <v>287</v>
      </c>
      <c r="F206" s="139">
        <v>7.2</v>
      </c>
      <c r="G206" s="136"/>
      <c r="H206" s="187"/>
    </row>
    <row r="207" spans="1:8" x14ac:dyDescent="0.2">
      <c r="A207" s="28"/>
      <c r="B207" s="49"/>
      <c r="C207" s="78"/>
      <c r="D207" s="79"/>
      <c r="E207" s="119"/>
      <c r="F207" s="134"/>
      <c r="G207" s="136"/>
      <c r="H207" s="187"/>
    </row>
    <row r="208" spans="1:8" x14ac:dyDescent="0.2">
      <c r="A208" s="28">
        <v>34</v>
      </c>
      <c r="B208" s="49"/>
      <c r="C208" s="78" t="s">
        <v>133</v>
      </c>
      <c r="D208" s="79"/>
      <c r="E208" s="160" t="s">
        <v>134</v>
      </c>
      <c r="F208" s="172"/>
      <c r="G208" s="80" t="s">
        <v>58</v>
      </c>
      <c r="H208" s="186">
        <f>H210+H212</f>
        <v>6.9880000000000004</v>
      </c>
    </row>
    <row r="209" spans="1:8" x14ac:dyDescent="0.2">
      <c r="A209" s="28"/>
      <c r="B209" s="49"/>
      <c r="C209" s="78"/>
      <c r="D209" s="81" t="s">
        <v>247</v>
      </c>
      <c r="E209" s="162" t="s">
        <v>248</v>
      </c>
      <c r="F209" s="178"/>
      <c r="G209" s="82" t="s">
        <v>58</v>
      </c>
      <c r="H209" s="186"/>
    </row>
    <row r="210" spans="1:8" x14ac:dyDescent="0.2">
      <c r="A210" s="28"/>
      <c r="B210" s="49"/>
      <c r="C210" s="78"/>
      <c r="D210" s="79"/>
      <c r="E210" s="222" t="s">
        <v>288</v>
      </c>
      <c r="F210" s="183">
        <v>0.80100000000000005</v>
      </c>
      <c r="G210" s="80"/>
      <c r="H210" s="188">
        <f>F210</f>
        <v>0.80100000000000005</v>
      </c>
    </row>
    <row r="211" spans="1:8" x14ac:dyDescent="0.2">
      <c r="A211" s="28"/>
      <c r="B211" s="49"/>
      <c r="C211" s="78"/>
      <c r="D211" s="79"/>
      <c r="E211" s="160"/>
      <c r="F211" s="172"/>
      <c r="G211" s="80"/>
      <c r="H211" s="186"/>
    </row>
    <row r="212" spans="1:8" x14ac:dyDescent="0.2">
      <c r="A212" s="28"/>
      <c r="B212" s="49"/>
      <c r="C212" s="78"/>
      <c r="D212" s="81" t="s">
        <v>135</v>
      </c>
      <c r="E212" s="162" t="s">
        <v>136</v>
      </c>
      <c r="F212" s="178"/>
      <c r="G212" s="82" t="s">
        <v>58</v>
      </c>
      <c r="H212" s="188">
        <f>F213</f>
        <v>6.1870000000000003</v>
      </c>
    </row>
    <row r="213" spans="1:8" x14ac:dyDescent="0.2">
      <c r="A213" s="28"/>
      <c r="B213" s="49"/>
      <c r="C213" s="78"/>
      <c r="D213" s="79"/>
      <c r="E213" s="222" t="s">
        <v>289</v>
      </c>
      <c r="F213" s="139">
        <v>6.1870000000000003</v>
      </c>
      <c r="G213" s="136"/>
      <c r="H213" s="187"/>
    </row>
    <row r="214" spans="1:8" x14ac:dyDescent="0.2">
      <c r="A214" s="28"/>
      <c r="B214" s="49"/>
      <c r="C214" s="78"/>
      <c r="D214" s="79"/>
      <c r="E214" s="162"/>
      <c r="F214" s="139"/>
      <c r="G214" s="136"/>
      <c r="H214" s="187"/>
    </row>
    <row r="215" spans="1:8" x14ac:dyDescent="0.2">
      <c r="A215" s="28">
        <v>35</v>
      </c>
      <c r="B215" s="49"/>
      <c r="C215" s="78" t="s">
        <v>137</v>
      </c>
      <c r="D215" s="79"/>
      <c r="E215" s="160" t="s">
        <v>138</v>
      </c>
      <c r="F215" s="147"/>
      <c r="G215" s="130" t="s">
        <v>0</v>
      </c>
      <c r="H215" s="186">
        <f>F216</f>
        <v>2.5470000000000002</v>
      </c>
    </row>
    <row r="216" spans="1:8" x14ac:dyDescent="0.2">
      <c r="A216" s="28"/>
      <c r="B216" s="49"/>
      <c r="C216" s="78"/>
      <c r="D216" s="79"/>
      <c r="E216" s="222" t="s">
        <v>345</v>
      </c>
      <c r="F216" s="139">
        <v>2.5470000000000002</v>
      </c>
      <c r="G216" s="130"/>
      <c r="H216" s="188"/>
    </row>
    <row r="217" spans="1:8" x14ac:dyDescent="0.2">
      <c r="A217" s="28"/>
      <c r="B217" s="49"/>
      <c r="C217" s="78"/>
      <c r="D217" s="79"/>
      <c r="E217" s="162"/>
      <c r="F217" s="139"/>
      <c r="G217" s="136"/>
      <c r="H217" s="187"/>
    </row>
    <row r="218" spans="1:8" ht="19.149999999999999" customHeight="1" x14ac:dyDescent="0.2">
      <c r="A218" s="28">
        <v>36</v>
      </c>
      <c r="B218" s="49"/>
      <c r="C218" s="78" t="s">
        <v>141</v>
      </c>
      <c r="D218" s="79"/>
      <c r="E218" s="160" t="s">
        <v>142</v>
      </c>
      <c r="F218" s="172"/>
      <c r="G218" s="201" t="s">
        <v>53</v>
      </c>
      <c r="H218" s="186">
        <f>H219+H222</f>
        <v>481.096</v>
      </c>
    </row>
    <row r="219" spans="1:8" ht="25.5" x14ac:dyDescent="0.2">
      <c r="A219" s="28"/>
      <c r="B219" s="49"/>
      <c r="C219" s="78"/>
      <c r="D219" s="81" t="s">
        <v>143</v>
      </c>
      <c r="E219" s="162" t="s">
        <v>144</v>
      </c>
      <c r="F219" s="178"/>
      <c r="G219" s="202" t="s">
        <v>53</v>
      </c>
      <c r="H219" s="188">
        <f>F220</f>
        <v>435.226</v>
      </c>
    </row>
    <row r="220" spans="1:8" ht="13.5" x14ac:dyDescent="0.2">
      <c r="A220" s="28"/>
      <c r="B220" s="49"/>
      <c r="C220" s="78"/>
      <c r="D220" s="81"/>
      <c r="E220" s="221" t="s">
        <v>346</v>
      </c>
      <c r="F220" s="148">
        <v>435.226</v>
      </c>
      <c r="G220" s="149"/>
      <c r="H220" s="195"/>
    </row>
    <row r="221" spans="1:8" x14ac:dyDescent="0.2">
      <c r="A221" s="28"/>
      <c r="B221" s="49"/>
      <c r="C221" s="78"/>
      <c r="D221" s="79"/>
      <c r="E221" s="162"/>
      <c r="F221" s="139"/>
      <c r="G221" s="134"/>
      <c r="H221" s="188"/>
    </row>
    <row r="222" spans="1:8" ht="25.5" x14ac:dyDescent="0.2">
      <c r="A222" s="28"/>
      <c r="B222" s="49"/>
      <c r="C222" s="78"/>
      <c r="D222" s="81" t="s">
        <v>145</v>
      </c>
      <c r="E222" s="162" t="s">
        <v>146</v>
      </c>
      <c r="F222" s="178"/>
      <c r="G222" s="202" t="s">
        <v>53</v>
      </c>
      <c r="H222" s="188">
        <f>F223</f>
        <v>45.87</v>
      </c>
    </row>
    <row r="223" spans="1:8" x14ac:dyDescent="0.2">
      <c r="A223" s="28"/>
      <c r="B223" s="49"/>
      <c r="C223" s="78"/>
      <c r="D223" s="81"/>
      <c r="E223" s="221" t="s">
        <v>347</v>
      </c>
      <c r="F223" s="139">
        <v>45.87</v>
      </c>
      <c r="G223" s="124"/>
      <c r="H223" s="188"/>
    </row>
    <row r="224" spans="1:8" x14ac:dyDescent="0.2">
      <c r="A224" s="28"/>
      <c r="B224" s="49"/>
      <c r="C224" s="78"/>
      <c r="D224" s="81"/>
      <c r="E224" s="162"/>
      <c r="F224" s="129"/>
      <c r="G224" s="124"/>
      <c r="H224" s="188"/>
    </row>
    <row r="225" spans="1:8" ht="25.5" x14ac:dyDescent="0.2">
      <c r="A225" s="28">
        <v>37</v>
      </c>
      <c r="B225" s="49"/>
      <c r="C225" s="78" t="s">
        <v>147</v>
      </c>
      <c r="D225" s="79"/>
      <c r="E225" s="160" t="s">
        <v>148</v>
      </c>
      <c r="F225" s="172"/>
      <c r="G225" s="80" t="s">
        <v>53</v>
      </c>
      <c r="H225" s="186">
        <f>H226+H230</f>
        <v>1144.046</v>
      </c>
    </row>
    <row r="226" spans="1:8" ht="25.5" x14ac:dyDescent="0.2">
      <c r="A226" s="28"/>
      <c r="B226" s="49"/>
      <c r="C226" s="78"/>
      <c r="D226" s="81" t="s">
        <v>149</v>
      </c>
      <c r="E226" s="162" t="s">
        <v>150</v>
      </c>
      <c r="F226" s="178"/>
      <c r="G226" s="202" t="s">
        <v>53</v>
      </c>
      <c r="H226" s="188">
        <f>F228+F227</f>
        <v>1052.306</v>
      </c>
    </row>
    <row r="227" spans="1:8" x14ac:dyDescent="0.2">
      <c r="A227" s="28"/>
      <c r="B227" s="49"/>
      <c r="C227" s="78"/>
      <c r="D227" s="81"/>
      <c r="E227" s="222" t="s">
        <v>348</v>
      </c>
      <c r="F227" s="139">
        <v>870.45</v>
      </c>
      <c r="G227" s="124"/>
      <c r="H227" s="188"/>
    </row>
    <row r="228" spans="1:8" ht="38.25" x14ac:dyDescent="0.2">
      <c r="A228" s="28"/>
      <c r="B228" s="49"/>
      <c r="C228" s="78"/>
      <c r="D228" s="81"/>
      <c r="E228" s="222" t="s">
        <v>349</v>
      </c>
      <c r="F228" s="129">
        <v>181.85599999999999</v>
      </c>
      <c r="G228" s="124"/>
      <c r="H228" s="188"/>
    </row>
    <row r="229" spans="1:8" x14ac:dyDescent="0.2">
      <c r="A229" s="28"/>
      <c r="B229" s="49"/>
      <c r="C229" s="78"/>
      <c r="D229" s="81"/>
      <c r="E229" s="162"/>
      <c r="F229" s="129"/>
      <c r="G229" s="124"/>
      <c r="H229" s="188"/>
    </row>
    <row r="230" spans="1:8" ht="25.5" x14ac:dyDescent="0.2">
      <c r="A230" s="28"/>
      <c r="B230" s="49"/>
      <c r="C230" s="78"/>
      <c r="D230" s="81" t="s">
        <v>151</v>
      </c>
      <c r="E230" s="162" t="s">
        <v>152</v>
      </c>
      <c r="F230" s="178"/>
      <c r="G230" s="202" t="s">
        <v>53</v>
      </c>
      <c r="H230" s="188">
        <f>F231</f>
        <v>91.74</v>
      </c>
    </row>
    <row r="231" spans="1:8" x14ac:dyDescent="0.2">
      <c r="A231" s="28"/>
      <c r="B231" s="49"/>
      <c r="C231" s="78"/>
      <c r="D231" s="81"/>
      <c r="E231" s="222" t="s">
        <v>350</v>
      </c>
      <c r="F231" s="139">
        <v>91.74</v>
      </c>
      <c r="G231" s="124"/>
      <c r="H231" s="187"/>
    </row>
    <row r="232" spans="1:8" x14ac:dyDescent="0.2">
      <c r="A232" s="28"/>
      <c r="B232" s="49"/>
      <c r="C232" s="78"/>
      <c r="D232" s="81"/>
      <c r="E232" s="162" t="s">
        <v>153</v>
      </c>
      <c r="F232" s="129"/>
      <c r="G232" s="124"/>
      <c r="H232" s="187"/>
    </row>
    <row r="233" spans="1:8" x14ac:dyDescent="0.2">
      <c r="A233" s="28"/>
      <c r="B233" s="49"/>
      <c r="C233" s="78"/>
      <c r="D233" s="81"/>
      <c r="E233" s="162"/>
      <c r="F233" s="129"/>
      <c r="G233" s="124"/>
      <c r="H233" s="187"/>
    </row>
    <row r="234" spans="1:8" x14ac:dyDescent="0.2">
      <c r="A234" s="28">
        <v>38</v>
      </c>
      <c r="B234" s="49"/>
      <c r="C234" s="78" t="s">
        <v>177</v>
      </c>
      <c r="D234" s="79"/>
      <c r="E234" s="160" t="s">
        <v>178</v>
      </c>
      <c r="F234" s="172"/>
      <c r="G234" s="80" t="s">
        <v>53</v>
      </c>
      <c r="H234" s="186">
        <f>H235</f>
        <v>484.31099999999998</v>
      </c>
    </row>
    <row r="235" spans="1:8" x14ac:dyDescent="0.2">
      <c r="A235" s="28"/>
      <c r="B235" s="49"/>
      <c r="C235" s="78"/>
      <c r="D235" s="81" t="s">
        <v>179</v>
      </c>
      <c r="E235" s="162" t="s">
        <v>180</v>
      </c>
      <c r="F235" s="178"/>
      <c r="G235" s="82" t="s">
        <v>53</v>
      </c>
      <c r="H235" s="188">
        <f>F236</f>
        <v>484.31099999999998</v>
      </c>
    </row>
    <row r="236" spans="1:8" x14ac:dyDescent="0.2">
      <c r="A236" s="28"/>
      <c r="B236" s="49"/>
      <c r="C236" s="78"/>
      <c r="D236" s="81"/>
      <c r="E236" s="222" t="s">
        <v>352</v>
      </c>
      <c r="F236" s="139">
        <v>484.31099999999998</v>
      </c>
      <c r="G236" s="124"/>
      <c r="H236" s="187"/>
    </row>
    <row r="237" spans="1:8" x14ac:dyDescent="0.2">
      <c r="A237" s="28"/>
      <c r="B237" s="49"/>
      <c r="C237" s="78"/>
      <c r="D237" s="81"/>
      <c r="E237" s="162"/>
      <c r="F237" s="139"/>
      <c r="G237" s="124"/>
      <c r="H237" s="187"/>
    </row>
    <row r="238" spans="1:8" x14ac:dyDescent="0.2">
      <c r="A238" s="28">
        <v>39</v>
      </c>
      <c r="B238" s="49"/>
      <c r="C238" s="78" t="s">
        <v>154</v>
      </c>
      <c r="D238" s="79"/>
      <c r="E238" s="160" t="s">
        <v>155</v>
      </c>
      <c r="F238" s="184"/>
      <c r="G238" s="80" t="s">
        <v>53</v>
      </c>
      <c r="H238" s="186">
        <f>H239</f>
        <v>93.046000000000006</v>
      </c>
    </row>
    <row r="239" spans="1:8" x14ac:dyDescent="0.2">
      <c r="A239" s="28"/>
      <c r="B239" s="49"/>
      <c r="C239" s="78"/>
      <c r="D239" s="81" t="s">
        <v>156</v>
      </c>
      <c r="E239" s="162" t="s">
        <v>157</v>
      </c>
      <c r="F239" s="183"/>
      <c r="G239" s="82" t="s">
        <v>53</v>
      </c>
      <c r="H239" s="188">
        <f>F240</f>
        <v>93.046000000000006</v>
      </c>
    </row>
    <row r="240" spans="1:8" x14ac:dyDescent="0.2">
      <c r="A240" s="28"/>
      <c r="B240" s="49"/>
      <c r="C240" s="78"/>
      <c r="D240" s="81"/>
      <c r="E240" s="222" t="s">
        <v>351</v>
      </c>
      <c r="F240" s="139">
        <v>93.046000000000006</v>
      </c>
      <c r="G240" s="124"/>
      <c r="H240" s="187"/>
    </row>
    <row r="241" spans="1:8" x14ac:dyDescent="0.2">
      <c r="A241" s="28"/>
      <c r="B241" s="49"/>
      <c r="C241" s="78"/>
      <c r="D241" s="81"/>
      <c r="E241" s="162"/>
      <c r="F241" s="139"/>
      <c r="G241" s="124"/>
      <c r="H241" s="187"/>
    </row>
    <row r="242" spans="1:8" ht="25.5" x14ac:dyDescent="0.2">
      <c r="A242" s="28">
        <v>40</v>
      </c>
      <c r="B242" s="49"/>
      <c r="C242" s="78" t="s">
        <v>158</v>
      </c>
      <c r="D242" s="79"/>
      <c r="E242" s="160" t="s">
        <v>159</v>
      </c>
      <c r="F242" s="184"/>
      <c r="G242" s="201" t="s">
        <v>0</v>
      </c>
      <c r="H242" s="186">
        <f>H243</f>
        <v>5.835</v>
      </c>
    </row>
    <row r="243" spans="1:8" ht="25.5" x14ac:dyDescent="0.2">
      <c r="A243" s="28"/>
      <c r="B243" s="49"/>
      <c r="C243" s="78"/>
      <c r="D243" s="81" t="s">
        <v>160</v>
      </c>
      <c r="E243" s="162" t="s">
        <v>161</v>
      </c>
      <c r="F243" s="183"/>
      <c r="G243" s="202" t="s">
        <v>0</v>
      </c>
      <c r="H243" s="188">
        <f>F244</f>
        <v>5.835</v>
      </c>
    </row>
    <row r="244" spans="1:8" ht="28.15" customHeight="1" x14ac:dyDescent="0.2">
      <c r="A244" s="28"/>
      <c r="B244" s="49"/>
      <c r="C244" s="78"/>
      <c r="D244" s="79"/>
      <c r="E244" s="221" t="s">
        <v>353</v>
      </c>
      <c r="F244" s="148">
        <v>5.835</v>
      </c>
      <c r="G244" s="120"/>
      <c r="H244" s="190"/>
    </row>
    <row r="245" spans="1:8" x14ac:dyDescent="0.2">
      <c r="A245" s="28"/>
      <c r="B245" s="49"/>
      <c r="C245" s="78"/>
      <c r="D245" s="79"/>
      <c r="E245" s="160"/>
      <c r="F245" s="147"/>
      <c r="G245" s="130"/>
      <c r="H245" s="187"/>
    </row>
    <row r="246" spans="1:8" ht="25.5" x14ac:dyDescent="0.2">
      <c r="A246" s="28">
        <v>41</v>
      </c>
      <c r="B246" s="49"/>
      <c r="C246" s="78" t="s">
        <v>162</v>
      </c>
      <c r="D246" s="79"/>
      <c r="E246" s="160" t="s">
        <v>163</v>
      </c>
      <c r="F246" s="172"/>
      <c r="G246" s="201" t="s">
        <v>53</v>
      </c>
      <c r="H246" s="186">
        <f>H247</f>
        <v>421.14</v>
      </c>
    </row>
    <row r="247" spans="1:8" ht="25.5" x14ac:dyDescent="0.2">
      <c r="A247" s="28"/>
      <c r="B247" s="49"/>
      <c r="C247" s="78"/>
      <c r="D247" s="81" t="s">
        <v>164</v>
      </c>
      <c r="E247" s="162" t="s">
        <v>165</v>
      </c>
      <c r="F247" s="178"/>
      <c r="G247" s="202" t="s">
        <v>53</v>
      </c>
      <c r="H247" s="188">
        <f>F248</f>
        <v>421.14</v>
      </c>
    </row>
    <row r="248" spans="1:8" x14ac:dyDescent="0.2">
      <c r="A248" s="28"/>
      <c r="B248" s="49"/>
      <c r="C248" s="78"/>
      <c r="D248" s="79"/>
      <c r="E248" s="222" t="s">
        <v>354</v>
      </c>
      <c r="F248" s="139">
        <v>421.14</v>
      </c>
      <c r="G248" s="130"/>
      <c r="H248" s="187"/>
    </row>
    <row r="249" spans="1:8" x14ac:dyDescent="0.2">
      <c r="A249" s="28"/>
      <c r="B249" s="49"/>
      <c r="C249" s="78"/>
      <c r="D249" s="79"/>
      <c r="E249" s="160"/>
      <c r="F249" s="147"/>
      <c r="G249" s="130"/>
      <c r="H249" s="187"/>
    </row>
    <row r="250" spans="1:8" x14ac:dyDescent="0.2">
      <c r="A250" s="28">
        <v>42</v>
      </c>
      <c r="B250" s="49"/>
      <c r="C250" s="78" t="s">
        <v>170</v>
      </c>
      <c r="D250" s="79"/>
      <c r="E250" s="160" t="s">
        <v>171</v>
      </c>
      <c r="F250" s="147"/>
      <c r="G250" s="130" t="s">
        <v>53</v>
      </c>
      <c r="H250" s="186">
        <f>F251</f>
        <v>92</v>
      </c>
    </row>
    <row r="251" spans="1:8" x14ac:dyDescent="0.2">
      <c r="A251" s="28"/>
      <c r="B251" s="49"/>
      <c r="C251" s="78"/>
      <c r="D251" s="79"/>
      <c r="E251" s="222" t="s">
        <v>355</v>
      </c>
      <c r="F251" s="139">
        <v>92</v>
      </c>
      <c r="G251" s="130"/>
      <c r="H251" s="187"/>
    </row>
    <row r="252" spans="1:8" x14ac:dyDescent="0.2">
      <c r="A252" s="28"/>
      <c r="B252" s="49"/>
      <c r="C252" s="78"/>
      <c r="D252" s="79"/>
      <c r="E252" s="160"/>
      <c r="F252" s="147"/>
      <c r="G252" s="130"/>
      <c r="H252" s="187"/>
    </row>
    <row r="253" spans="1:8" x14ac:dyDescent="0.2">
      <c r="A253" s="28"/>
      <c r="B253" s="49"/>
      <c r="C253" s="78"/>
      <c r="D253" s="79"/>
      <c r="E253" s="160"/>
      <c r="F253" s="147"/>
      <c r="G253" s="130"/>
      <c r="H253" s="187"/>
    </row>
    <row r="254" spans="1:8" ht="25.5" x14ac:dyDescent="0.2">
      <c r="A254" s="28">
        <v>43</v>
      </c>
      <c r="B254" s="49"/>
      <c r="C254" s="99" t="s">
        <v>166</v>
      </c>
      <c r="D254" s="100"/>
      <c r="E254" s="153" t="s">
        <v>167</v>
      </c>
      <c r="F254" s="189"/>
      <c r="G254" s="199" t="s">
        <v>0</v>
      </c>
      <c r="H254" s="186">
        <f>H255</f>
        <v>16.363</v>
      </c>
    </row>
    <row r="255" spans="1:8" ht="25.5" x14ac:dyDescent="0.2">
      <c r="A255" s="28"/>
      <c r="B255" s="49"/>
      <c r="C255" s="78"/>
      <c r="D255" s="142" t="s">
        <v>168</v>
      </c>
      <c r="E255" s="154" t="s">
        <v>169</v>
      </c>
      <c r="F255" s="192"/>
      <c r="G255" s="200" t="s">
        <v>0</v>
      </c>
      <c r="H255" s="188">
        <f>F256</f>
        <v>16.363</v>
      </c>
    </row>
    <row r="256" spans="1:8" x14ac:dyDescent="0.2">
      <c r="A256" s="28"/>
      <c r="B256" s="49"/>
      <c r="C256" s="78"/>
      <c r="D256" s="79"/>
      <c r="E256" s="222" t="s">
        <v>356</v>
      </c>
      <c r="F256" s="139">
        <v>16.363</v>
      </c>
      <c r="G256" s="130"/>
      <c r="H256" s="187"/>
    </row>
    <row r="257" spans="1:8" x14ac:dyDescent="0.2">
      <c r="A257" s="28"/>
      <c r="B257" s="49"/>
      <c r="C257" s="78"/>
      <c r="D257" s="79"/>
      <c r="E257" s="160"/>
      <c r="F257" s="147"/>
      <c r="G257" s="130"/>
      <c r="H257" s="187"/>
    </row>
    <row r="258" spans="1:8" x14ac:dyDescent="0.2">
      <c r="A258" s="28">
        <v>44</v>
      </c>
      <c r="B258" s="49"/>
      <c r="C258" s="78" t="s">
        <v>172</v>
      </c>
      <c r="D258" s="79"/>
      <c r="E258" s="160" t="s">
        <v>173</v>
      </c>
      <c r="F258" s="147"/>
      <c r="G258" s="130" t="s">
        <v>53</v>
      </c>
      <c r="H258" s="186">
        <f>H259</f>
        <v>421.14</v>
      </c>
    </row>
    <row r="259" spans="1:8" x14ac:dyDescent="0.2">
      <c r="A259" s="28"/>
      <c r="B259" s="49"/>
      <c r="C259" s="78"/>
      <c r="D259" s="81" t="s">
        <v>174</v>
      </c>
      <c r="E259" s="162" t="s">
        <v>175</v>
      </c>
      <c r="F259" s="129"/>
      <c r="G259" s="124" t="s">
        <v>53</v>
      </c>
      <c r="H259" s="188">
        <f>F260</f>
        <v>421.14</v>
      </c>
    </row>
    <row r="260" spans="1:8" x14ac:dyDescent="0.2">
      <c r="A260" s="28"/>
      <c r="B260" s="49"/>
      <c r="C260" s="78"/>
      <c r="D260" s="79"/>
      <c r="E260" s="222" t="s">
        <v>357</v>
      </c>
      <c r="F260" s="129">
        <v>421.14</v>
      </c>
      <c r="G260" s="130"/>
      <c r="H260" s="187"/>
    </row>
    <row r="261" spans="1:8" x14ac:dyDescent="0.2">
      <c r="A261" s="28"/>
      <c r="B261" s="49"/>
      <c r="C261" s="78"/>
      <c r="D261" s="79"/>
      <c r="E261" s="162" t="s">
        <v>176</v>
      </c>
      <c r="F261" s="147"/>
      <c r="G261" s="130"/>
      <c r="H261" s="187"/>
    </row>
    <row r="262" spans="1:8" x14ac:dyDescent="0.2">
      <c r="A262" s="28"/>
      <c r="B262" s="49"/>
      <c r="C262" s="78"/>
      <c r="D262" s="79"/>
      <c r="E262" s="119"/>
      <c r="F262" s="134"/>
      <c r="G262" s="128"/>
      <c r="H262" s="182"/>
    </row>
    <row r="263" spans="1:8" x14ac:dyDescent="0.2">
      <c r="A263" s="28">
        <v>45</v>
      </c>
      <c r="B263" s="49"/>
      <c r="C263" s="78" t="s">
        <v>187</v>
      </c>
      <c r="D263" s="79"/>
      <c r="E263" s="160" t="s">
        <v>188</v>
      </c>
      <c r="F263" s="147"/>
      <c r="G263" s="130" t="s">
        <v>181</v>
      </c>
      <c r="H263" s="179">
        <f>F269</f>
        <v>236.39999999999998</v>
      </c>
    </row>
    <row r="264" spans="1:8" ht="13.5" x14ac:dyDescent="0.2">
      <c r="A264" s="28"/>
      <c r="B264" s="49"/>
      <c r="C264" s="78"/>
      <c r="D264" s="79"/>
      <c r="E264" s="221" t="s">
        <v>358</v>
      </c>
      <c r="F264" s="125">
        <v>32.9</v>
      </c>
      <c r="G264" s="120"/>
      <c r="H264" s="190"/>
    </row>
    <row r="265" spans="1:8" ht="13.5" x14ac:dyDescent="0.2">
      <c r="A265" s="28"/>
      <c r="B265" s="49"/>
      <c r="C265" s="78"/>
      <c r="D265" s="79"/>
      <c r="E265" s="225" t="s">
        <v>359</v>
      </c>
      <c r="F265" s="125">
        <v>54.2</v>
      </c>
      <c r="G265" s="121"/>
      <c r="H265" s="191"/>
    </row>
    <row r="266" spans="1:8" ht="13.5" x14ac:dyDescent="0.2">
      <c r="A266" s="28"/>
      <c r="B266" s="49"/>
      <c r="C266" s="78"/>
      <c r="D266" s="79"/>
      <c r="E266" s="225" t="s">
        <v>360</v>
      </c>
      <c r="F266" s="125">
        <v>27.1</v>
      </c>
      <c r="G266" s="121"/>
      <c r="H266" s="191"/>
    </row>
    <row r="267" spans="1:8" ht="13.5" x14ac:dyDescent="0.2">
      <c r="A267" s="28"/>
      <c r="B267" s="49"/>
      <c r="C267" s="78"/>
      <c r="D267" s="79"/>
      <c r="E267" s="225" t="s">
        <v>361</v>
      </c>
      <c r="F267" s="125">
        <v>58.4</v>
      </c>
      <c r="G267" s="121"/>
      <c r="H267" s="191"/>
    </row>
    <row r="268" spans="1:8" ht="13.5" x14ac:dyDescent="0.2">
      <c r="A268" s="28"/>
      <c r="B268" s="49"/>
      <c r="C268" s="78"/>
      <c r="D268" s="79"/>
      <c r="E268" s="225" t="s">
        <v>362</v>
      </c>
      <c r="F268" s="125">
        <v>63.8</v>
      </c>
      <c r="G268" s="121"/>
      <c r="H268" s="191"/>
    </row>
    <row r="269" spans="1:8" ht="13.5" x14ac:dyDescent="0.2">
      <c r="A269" s="28"/>
      <c r="B269" s="49"/>
      <c r="C269" s="78"/>
      <c r="D269" s="79"/>
      <c r="E269" s="119" t="s">
        <v>73</v>
      </c>
      <c r="F269" s="125">
        <f>SUM(F264:F268)</f>
        <v>236.39999999999998</v>
      </c>
      <c r="G269" s="122"/>
      <c r="H269" s="180"/>
    </row>
    <row r="270" spans="1:8" ht="13.5" x14ac:dyDescent="0.2">
      <c r="A270" s="28"/>
      <c r="B270" s="49"/>
      <c r="C270" s="78"/>
      <c r="D270" s="79"/>
      <c r="E270" s="119"/>
      <c r="F270" s="125"/>
      <c r="G270" s="122"/>
      <c r="H270" s="180"/>
    </row>
    <row r="271" spans="1:8" x14ac:dyDescent="0.2">
      <c r="A271" s="28">
        <v>46</v>
      </c>
      <c r="B271" s="49"/>
      <c r="C271" s="78" t="s">
        <v>366</v>
      </c>
      <c r="D271" s="79"/>
      <c r="E271" s="160" t="s">
        <v>367</v>
      </c>
      <c r="F271" s="147"/>
      <c r="G271" s="130" t="s">
        <v>104</v>
      </c>
      <c r="H271" s="179">
        <f>F272+F273</f>
        <v>8</v>
      </c>
    </row>
    <row r="272" spans="1:8" ht="13.5" x14ac:dyDescent="0.2">
      <c r="A272" s="28"/>
      <c r="B272" s="49"/>
      <c r="C272" s="78"/>
      <c r="D272" s="79"/>
      <c r="E272" s="222" t="s">
        <v>368</v>
      </c>
      <c r="F272" s="125">
        <v>4</v>
      </c>
      <c r="G272" s="122"/>
      <c r="H272" s="180"/>
    </row>
    <row r="273" spans="1:8" ht="13.5" x14ac:dyDescent="0.2">
      <c r="A273" s="28"/>
      <c r="B273" s="49"/>
      <c r="C273" s="78"/>
      <c r="D273" s="79"/>
      <c r="E273" s="222" t="s">
        <v>369</v>
      </c>
      <c r="F273" s="228">
        <v>4</v>
      </c>
      <c r="G273" s="122"/>
      <c r="H273" s="180"/>
    </row>
    <row r="274" spans="1:8" ht="13.5" x14ac:dyDescent="0.2">
      <c r="A274" s="28"/>
      <c r="B274" s="49"/>
      <c r="C274" s="78"/>
      <c r="D274" s="79"/>
      <c r="E274" s="117"/>
      <c r="F274" s="122"/>
      <c r="G274" s="122"/>
      <c r="H274" s="180"/>
    </row>
    <row r="275" spans="1:8" x14ac:dyDescent="0.2">
      <c r="A275" s="28">
        <v>47</v>
      </c>
      <c r="B275" s="49"/>
      <c r="C275" s="78" t="s">
        <v>182</v>
      </c>
      <c r="D275" s="79"/>
      <c r="E275" s="160" t="s">
        <v>183</v>
      </c>
      <c r="F275" s="172"/>
      <c r="G275" s="80" t="s">
        <v>181</v>
      </c>
      <c r="H275" s="186">
        <f>F276</f>
        <v>54.2</v>
      </c>
    </row>
    <row r="276" spans="1:8" x14ac:dyDescent="0.2">
      <c r="A276" s="28"/>
      <c r="B276" s="49"/>
      <c r="C276" s="78"/>
      <c r="D276" s="79"/>
      <c r="E276" s="222" t="s">
        <v>365</v>
      </c>
      <c r="F276" s="139">
        <v>54.2</v>
      </c>
      <c r="G276" s="130"/>
      <c r="H276" s="187"/>
    </row>
    <row r="277" spans="1:8" x14ac:dyDescent="0.2">
      <c r="A277" s="28"/>
      <c r="B277" s="49"/>
      <c r="C277" s="78"/>
      <c r="D277" s="79"/>
      <c r="E277" s="162" t="s">
        <v>184</v>
      </c>
      <c r="F277" s="147"/>
      <c r="G277" s="130"/>
      <c r="H277" s="187"/>
    </row>
    <row r="278" spans="1:8" x14ac:dyDescent="0.2">
      <c r="A278" s="28"/>
      <c r="B278" s="49"/>
      <c r="C278" s="78"/>
      <c r="D278" s="79"/>
      <c r="E278" s="160"/>
      <c r="F278" s="147"/>
      <c r="G278" s="130"/>
      <c r="H278" s="187"/>
    </row>
    <row r="279" spans="1:8" x14ac:dyDescent="0.2">
      <c r="A279" s="28">
        <v>48</v>
      </c>
      <c r="B279" s="49"/>
      <c r="C279" s="78" t="s">
        <v>185</v>
      </c>
      <c r="D279" s="79"/>
      <c r="E279" s="160" t="s">
        <v>186</v>
      </c>
      <c r="F279" s="147"/>
      <c r="G279" s="130" t="s">
        <v>181</v>
      </c>
      <c r="H279" s="186">
        <f>F280+F281</f>
        <v>17.2</v>
      </c>
    </row>
    <row r="280" spans="1:8" x14ac:dyDescent="0.2">
      <c r="A280" s="28"/>
      <c r="B280" s="49"/>
      <c r="C280" s="78"/>
      <c r="D280" s="79"/>
      <c r="E280" s="222" t="s">
        <v>363</v>
      </c>
      <c r="F280" s="139">
        <v>11.5</v>
      </c>
      <c r="G280" s="130"/>
      <c r="H280" s="187"/>
    </row>
    <row r="281" spans="1:8" x14ac:dyDescent="0.2">
      <c r="A281" s="28"/>
      <c r="B281" s="49"/>
      <c r="C281" s="78"/>
      <c r="D281" s="79"/>
      <c r="E281" s="222" t="s">
        <v>364</v>
      </c>
      <c r="F281" s="139">
        <v>5.7</v>
      </c>
      <c r="G281" s="130"/>
      <c r="H281" s="187"/>
    </row>
    <row r="282" spans="1:8" x14ac:dyDescent="0.2">
      <c r="A282" s="28"/>
      <c r="B282" s="49"/>
      <c r="C282" s="78"/>
      <c r="D282" s="79"/>
      <c r="E282" s="162"/>
      <c r="F282" s="139"/>
      <c r="G282" s="130"/>
      <c r="H282" s="187"/>
    </row>
    <row r="283" spans="1:8" x14ac:dyDescent="0.2">
      <c r="A283" s="28">
        <v>49</v>
      </c>
      <c r="B283" s="49"/>
      <c r="C283" s="78" t="s">
        <v>255</v>
      </c>
      <c r="D283" s="79"/>
      <c r="E283" s="160" t="s">
        <v>256</v>
      </c>
      <c r="F283" s="147"/>
      <c r="G283" s="130" t="s">
        <v>53</v>
      </c>
      <c r="H283" s="186">
        <f>F284+F285</f>
        <v>24.2</v>
      </c>
    </row>
    <row r="284" spans="1:8" ht="25.5" x14ac:dyDescent="0.2">
      <c r="A284" s="28"/>
      <c r="B284" s="49"/>
      <c r="C284" s="78"/>
      <c r="D284" s="79"/>
      <c r="E284" s="221" t="s">
        <v>371</v>
      </c>
      <c r="F284" s="148">
        <v>22</v>
      </c>
      <c r="G284" s="120"/>
      <c r="H284" s="190"/>
    </row>
    <row r="285" spans="1:8" ht="25.5" x14ac:dyDescent="0.2">
      <c r="A285" s="28"/>
      <c r="B285" s="49"/>
      <c r="C285" s="78"/>
      <c r="D285" s="79"/>
      <c r="E285" s="221" t="s">
        <v>370</v>
      </c>
      <c r="F285" s="134">
        <v>2.2000000000000002</v>
      </c>
      <c r="G285" s="121"/>
      <c r="H285" s="191"/>
    </row>
    <row r="286" spans="1:8" x14ac:dyDescent="0.2">
      <c r="A286" s="28"/>
      <c r="B286" s="49"/>
      <c r="C286" s="78"/>
      <c r="D286" s="79"/>
      <c r="E286" s="162"/>
      <c r="F286" s="217"/>
      <c r="G286" s="130"/>
      <c r="H286" s="187"/>
    </row>
    <row r="287" spans="1:8" x14ac:dyDescent="0.2">
      <c r="A287" s="28">
        <v>50</v>
      </c>
      <c r="B287" s="49"/>
      <c r="C287" s="78" t="s">
        <v>193</v>
      </c>
      <c r="D287" s="79"/>
      <c r="E287" s="160" t="s">
        <v>194</v>
      </c>
      <c r="F287" s="172"/>
      <c r="G287" s="80" t="s">
        <v>53</v>
      </c>
      <c r="H287" s="186">
        <f>H288</f>
        <v>14.83</v>
      </c>
    </row>
    <row r="288" spans="1:8" x14ac:dyDescent="0.2">
      <c r="A288" s="28"/>
      <c r="B288" s="49"/>
      <c r="C288" s="78"/>
      <c r="D288" s="81" t="s">
        <v>195</v>
      </c>
      <c r="E288" s="162" t="s">
        <v>196</v>
      </c>
      <c r="F288" s="178"/>
      <c r="G288" s="82" t="s">
        <v>53</v>
      </c>
      <c r="H288" s="188">
        <f>F291</f>
        <v>14.83</v>
      </c>
    </row>
    <row r="289" spans="1:8" ht="13.5" x14ac:dyDescent="0.2">
      <c r="A289" s="28"/>
      <c r="B289" s="49"/>
      <c r="C289" s="78"/>
      <c r="D289" s="81"/>
      <c r="E289" s="118" t="s">
        <v>257</v>
      </c>
      <c r="F289" s="148">
        <v>1.93</v>
      </c>
      <c r="G289" s="120"/>
      <c r="H289" s="190"/>
    </row>
    <row r="290" spans="1:8" ht="13.5" x14ac:dyDescent="0.2">
      <c r="A290" s="28"/>
      <c r="B290" s="49"/>
      <c r="C290" s="78"/>
      <c r="D290" s="81"/>
      <c r="E290" s="225" t="s">
        <v>372</v>
      </c>
      <c r="F290" s="134">
        <v>12.9</v>
      </c>
      <c r="G290" s="121"/>
      <c r="H290" s="191"/>
    </row>
    <row r="291" spans="1:8" ht="13.5" x14ac:dyDescent="0.2">
      <c r="A291" s="28"/>
      <c r="B291" s="49"/>
      <c r="C291" s="78"/>
      <c r="D291" s="79"/>
      <c r="E291" s="119" t="s">
        <v>73</v>
      </c>
      <c r="F291" s="128">
        <f>SUM(F289:F290)</f>
        <v>14.83</v>
      </c>
      <c r="G291" s="122"/>
      <c r="H291" s="180"/>
    </row>
    <row r="292" spans="1:8" x14ac:dyDescent="0.2">
      <c r="A292" s="28"/>
      <c r="B292" s="49"/>
      <c r="C292" s="78"/>
      <c r="D292" s="79"/>
      <c r="E292" s="160"/>
      <c r="F292" s="172"/>
      <c r="G292" s="80"/>
      <c r="H292" s="187"/>
    </row>
    <row r="293" spans="1:8" x14ac:dyDescent="0.2">
      <c r="A293" s="28">
        <v>51</v>
      </c>
      <c r="B293" s="49"/>
      <c r="C293" s="78" t="s">
        <v>258</v>
      </c>
      <c r="D293" s="79"/>
      <c r="E293" s="160" t="s">
        <v>259</v>
      </c>
      <c r="F293" s="172"/>
      <c r="G293" s="80" t="s">
        <v>104</v>
      </c>
      <c r="H293" s="186">
        <f>H294</f>
        <v>5</v>
      </c>
    </row>
    <row r="294" spans="1:8" x14ac:dyDescent="0.2">
      <c r="A294" s="28"/>
      <c r="B294" s="49"/>
      <c r="C294" s="78"/>
      <c r="D294" s="81" t="s">
        <v>260</v>
      </c>
      <c r="E294" s="162" t="s">
        <v>261</v>
      </c>
      <c r="F294" s="178"/>
      <c r="G294" s="82" t="s">
        <v>104</v>
      </c>
      <c r="H294" s="188">
        <f>F295+F296</f>
        <v>5</v>
      </c>
    </row>
    <row r="295" spans="1:8" x14ac:dyDescent="0.2">
      <c r="A295" s="28"/>
      <c r="B295" s="49"/>
      <c r="C295" s="78"/>
      <c r="D295" s="79"/>
      <c r="E295" s="221" t="s">
        <v>373</v>
      </c>
      <c r="F295" s="148">
        <v>2</v>
      </c>
      <c r="G295" s="150"/>
      <c r="H295" s="196"/>
    </row>
    <row r="296" spans="1:8" x14ac:dyDescent="0.2">
      <c r="A296" s="28"/>
      <c r="B296" s="49"/>
      <c r="C296" s="78"/>
      <c r="D296" s="79"/>
      <c r="E296" s="221" t="s">
        <v>374</v>
      </c>
      <c r="F296" s="134">
        <v>3</v>
      </c>
      <c r="G296" s="239"/>
      <c r="H296" s="240"/>
    </row>
    <row r="297" spans="1:8" x14ac:dyDescent="0.2">
      <c r="A297" s="28"/>
      <c r="B297" s="49"/>
      <c r="C297" s="78"/>
      <c r="D297" s="79"/>
      <c r="E297" s="160"/>
      <c r="F297" s="147"/>
      <c r="G297" s="80"/>
      <c r="H297" s="187"/>
    </row>
    <row r="298" spans="1:8" x14ac:dyDescent="0.2">
      <c r="A298" s="28">
        <v>52</v>
      </c>
      <c r="B298" s="49"/>
      <c r="C298" s="78" t="s">
        <v>189</v>
      </c>
      <c r="D298" s="79"/>
      <c r="E298" s="160" t="s">
        <v>190</v>
      </c>
      <c r="F298" s="147"/>
      <c r="G298" s="80" t="s">
        <v>53</v>
      </c>
      <c r="H298" s="186">
        <f>H299</f>
        <v>80.91</v>
      </c>
    </row>
    <row r="299" spans="1:8" x14ac:dyDescent="0.2">
      <c r="A299" s="28"/>
      <c r="B299" s="49"/>
      <c r="C299" s="78"/>
      <c r="D299" s="142" t="s">
        <v>191</v>
      </c>
      <c r="E299" s="154" t="s">
        <v>192</v>
      </c>
      <c r="F299" s="151"/>
      <c r="G299" s="143" t="s">
        <v>53</v>
      </c>
      <c r="H299" s="188">
        <f>F300</f>
        <v>80.91</v>
      </c>
    </row>
    <row r="300" spans="1:8" x14ac:dyDescent="0.2">
      <c r="A300" s="28"/>
      <c r="B300" s="49"/>
      <c r="C300" s="78"/>
      <c r="D300" s="79"/>
      <c r="E300" s="221" t="s">
        <v>375</v>
      </c>
      <c r="F300" s="148">
        <v>80.91</v>
      </c>
      <c r="G300" s="150"/>
      <c r="H300" s="196"/>
    </row>
    <row r="301" spans="1:8" x14ac:dyDescent="0.2">
      <c r="A301" s="28"/>
      <c r="B301" s="49"/>
      <c r="C301" s="78"/>
      <c r="D301" s="79"/>
      <c r="E301" s="160"/>
      <c r="F301" s="147"/>
      <c r="G301" s="130"/>
      <c r="H301" s="187"/>
    </row>
    <row r="302" spans="1:8" x14ac:dyDescent="0.2">
      <c r="A302" s="28">
        <v>53</v>
      </c>
      <c r="B302" s="49"/>
      <c r="C302" s="78" t="s">
        <v>200</v>
      </c>
      <c r="D302" s="79"/>
      <c r="E302" s="160" t="s">
        <v>201</v>
      </c>
      <c r="F302" s="147"/>
      <c r="G302" s="80" t="s">
        <v>104</v>
      </c>
      <c r="H302" s="186">
        <f>F303</f>
        <v>5</v>
      </c>
    </row>
    <row r="303" spans="1:8" ht="13.5" x14ac:dyDescent="0.2">
      <c r="A303" s="28"/>
      <c r="B303" s="49"/>
      <c r="C303" s="78"/>
      <c r="D303" s="79"/>
      <c r="E303" s="221" t="s">
        <v>376</v>
      </c>
      <c r="F303" s="148">
        <v>5</v>
      </c>
      <c r="G303" s="120"/>
      <c r="H303" s="190"/>
    </row>
    <row r="304" spans="1:8" ht="13.5" x14ac:dyDescent="0.2">
      <c r="A304" s="28"/>
      <c r="B304" s="49"/>
      <c r="C304" s="78"/>
      <c r="D304" s="79"/>
      <c r="E304" s="119"/>
      <c r="F304" s="134"/>
      <c r="G304" s="121"/>
      <c r="H304" s="191"/>
    </row>
    <row r="305" spans="1:8" x14ac:dyDescent="0.2">
      <c r="A305" s="28">
        <v>54</v>
      </c>
      <c r="B305" s="49"/>
      <c r="C305" s="78" t="s">
        <v>202</v>
      </c>
      <c r="D305" s="79"/>
      <c r="E305" s="160" t="s">
        <v>203</v>
      </c>
      <c r="F305" s="147"/>
      <c r="G305" s="130" t="s">
        <v>104</v>
      </c>
      <c r="H305" s="179">
        <f>F306</f>
        <v>2</v>
      </c>
    </row>
    <row r="306" spans="1:8" x14ac:dyDescent="0.2">
      <c r="A306" s="28"/>
      <c r="B306" s="49"/>
      <c r="C306" s="78"/>
      <c r="D306" s="79"/>
      <c r="E306" s="221" t="s">
        <v>377</v>
      </c>
      <c r="F306" s="125">
        <v>2</v>
      </c>
      <c r="G306" s="145"/>
      <c r="H306" s="194"/>
    </row>
    <row r="307" spans="1:8" x14ac:dyDescent="0.2">
      <c r="A307" s="28"/>
      <c r="B307" s="49"/>
      <c r="C307" s="78"/>
      <c r="D307" s="79"/>
      <c r="E307" s="119" t="s">
        <v>213</v>
      </c>
      <c r="F307" s="123"/>
      <c r="G307" s="128"/>
      <c r="H307" s="182"/>
    </row>
    <row r="308" spans="1:8" x14ac:dyDescent="0.2">
      <c r="A308" s="28"/>
      <c r="B308" s="49"/>
      <c r="C308" s="78"/>
      <c r="D308" s="79"/>
      <c r="E308" s="119"/>
      <c r="F308" s="128"/>
      <c r="G308" s="128"/>
      <c r="H308" s="182"/>
    </row>
    <row r="309" spans="1:8" x14ac:dyDescent="0.2">
      <c r="A309" s="28">
        <v>55</v>
      </c>
      <c r="B309" s="49"/>
      <c r="C309" s="78" t="s">
        <v>197</v>
      </c>
      <c r="D309" s="79"/>
      <c r="E309" s="160" t="s">
        <v>198</v>
      </c>
      <c r="F309" s="147"/>
      <c r="G309" s="80" t="s">
        <v>199</v>
      </c>
      <c r="H309" s="186">
        <f>F311+F310</f>
        <v>2707</v>
      </c>
    </row>
    <row r="310" spans="1:8" x14ac:dyDescent="0.2">
      <c r="A310" s="28"/>
      <c r="B310" s="49"/>
      <c r="C310" s="78"/>
      <c r="D310" s="79"/>
      <c r="E310" s="222" t="s">
        <v>378</v>
      </c>
      <c r="F310" s="139">
        <v>96</v>
      </c>
      <c r="G310" s="130"/>
      <c r="H310" s="186"/>
    </row>
    <row r="311" spans="1:8" ht="13.5" x14ac:dyDescent="0.2">
      <c r="A311" s="28"/>
      <c r="B311" s="49"/>
      <c r="C311" s="78"/>
      <c r="D311" s="79"/>
      <c r="E311" s="221" t="s">
        <v>379</v>
      </c>
      <c r="F311" s="148">
        <v>2611</v>
      </c>
      <c r="G311" s="120"/>
      <c r="H311" s="190"/>
    </row>
    <row r="312" spans="1:8" ht="13.5" x14ac:dyDescent="0.2">
      <c r="A312" s="28"/>
      <c r="B312" s="49"/>
      <c r="C312" s="78"/>
      <c r="D312" s="79"/>
      <c r="E312" s="119" t="s">
        <v>204</v>
      </c>
      <c r="F312" s="128"/>
      <c r="G312" s="128"/>
      <c r="H312" s="197"/>
    </row>
    <row r="313" spans="1:8" ht="13.5" x14ac:dyDescent="0.2">
      <c r="A313" s="28"/>
      <c r="B313" s="49"/>
      <c r="C313" s="78"/>
      <c r="D313" s="79"/>
      <c r="E313" s="119"/>
      <c r="F313" s="128"/>
      <c r="G313" s="128"/>
      <c r="H313" s="197"/>
    </row>
    <row r="314" spans="1:8" x14ac:dyDescent="0.2">
      <c r="A314" s="28">
        <v>56</v>
      </c>
      <c r="B314" s="49"/>
      <c r="C314" s="99" t="s">
        <v>381</v>
      </c>
      <c r="D314" s="100"/>
      <c r="E314" s="153" t="s">
        <v>382</v>
      </c>
      <c r="F314" s="189"/>
      <c r="G314" s="101" t="s">
        <v>53</v>
      </c>
      <c r="H314" s="244">
        <f>H315</f>
        <v>115.84</v>
      </c>
    </row>
    <row r="315" spans="1:8" x14ac:dyDescent="0.2">
      <c r="A315" s="28"/>
      <c r="B315" s="49"/>
      <c r="C315" s="78"/>
      <c r="D315" s="241" t="s">
        <v>383</v>
      </c>
      <c r="E315" s="220" t="s">
        <v>384</v>
      </c>
      <c r="F315" s="446"/>
      <c r="G315" s="242" t="s">
        <v>53</v>
      </c>
      <c r="H315" s="243">
        <f>F319</f>
        <v>115.84</v>
      </c>
    </row>
    <row r="316" spans="1:8" x14ac:dyDescent="0.2">
      <c r="A316" s="28"/>
      <c r="B316" s="49"/>
      <c r="C316" s="78"/>
      <c r="D316" s="241"/>
      <c r="E316" s="220" t="s">
        <v>387</v>
      </c>
      <c r="F316" s="246"/>
      <c r="G316" s="247"/>
      <c r="H316" s="243"/>
    </row>
    <row r="317" spans="1:8" ht="13.5" x14ac:dyDescent="0.2">
      <c r="A317" s="28"/>
      <c r="B317" s="49"/>
      <c r="C317" s="78"/>
      <c r="D317" s="79"/>
      <c r="E317" s="221" t="s">
        <v>385</v>
      </c>
      <c r="F317" s="228">
        <v>81.03</v>
      </c>
      <c r="G317" s="120"/>
      <c r="H317" s="190"/>
    </row>
    <row r="318" spans="1:8" ht="13.5" x14ac:dyDescent="0.2">
      <c r="A318" s="28"/>
      <c r="B318" s="49"/>
      <c r="C318" s="78"/>
      <c r="D318" s="79"/>
      <c r="E318" s="225" t="s">
        <v>386</v>
      </c>
      <c r="F318" s="228">
        <v>34.81</v>
      </c>
      <c r="G318" s="121"/>
      <c r="H318" s="191"/>
    </row>
    <row r="319" spans="1:8" ht="13.5" x14ac:dyDescent="0.2">
      <c r="A319" s="28"/>
      <c r="B319" s="49"/>
      <c r="C319" s="78"/>
      <c r="D319" s="79"/>
      <c r="E319" s="225" t="s">
        <v>73</v>
      </c>
      <c r="F319" s="228">
        <v>115.84</v>
      </c>
      <c r="G319" s="122"/>
      <c r="H319" s="180"/>
    </row>
    <row r="320" spans="1:8" ht="13.5" x14ac:dyDescent="0.2">
      <c r="A320" s="28"/>
      <c r="B320" s="49"/>
      <c r="C320" s="78"/>
      <c r="D320" s="79"/>
      <c r="E320" s="117"/>
      <c r="F320" s="122"/>
      <c r="G320" s="122"/>
      <c r="H320" s="180"/>
    </row>
    <row r="321" spans="1:8" x14ac:dyDescent="0.2">
      <c r="A321" s="28">
        <v>57</v>
      </c>
      <c r="B321" s="49"/>
      <c r="C321" s="99" t="s">
        <v>205</v>
      </c>
      <c r="D321" s="100"/>
      <c r="E321" s="153" t="s">
        <v>206</v>
      </c>
      <c r="F321" s="189"/>
      <c r="G321" s="101" t="s">
        <v>53</v>
      </c>
      <c r="H321" s="186">
        <f>H322</f>
        <v>16.8</v>
      </c>
    </row>
    <row r="322" spans="1:8" x14ac:dyDescent="0.2">
      <c r="A322" s="28"/>
      <c r="B322" s="49"/>
      <c r="C322" s="78"/>
      <c r="D322" s="142" t="s">
        <v>207</v>
      </c>
      <c r="E322" s="154" t="s">
        <v>208</v>
      </c>
      <c r="F322" s="192"/>
      <c r="G322" s="143" t="s">
        <v>53</v>
      </c>
      <c r="H322" s="188">
        <f>F323+F324</f>
        <v>16.8</v>
      </c>
    </row>
    <row r="323" spans="1:8" ht="40.15" customHeight="1" x14ac:dyDescent="0.2">
      <c r="A323" s="28"/>
      <c r="B323" s="49"/>
      <c r="C323" s="78"/>
      <c r="D323" s="79"/>
      <c r="E323" s="221" t="s">
        <v>517</v>
      </c>
      <c r="F323" s="145">
        <v>9.3800000000000008</v>
      </c>
      <c r="G323" s="120"/>
      <c r="H323" s="190"/>
    </row>
    <row r="324" spans="1:8" ht="25.5" x14ac:dyDescent="0.2">
      <c r="A324" s="28"/>
      <c r="B324" s="49"/>
      <c r="C324" s="78"/>
      <c r="D324" s="79"/>
      <c r="E324" s="225" t="s">
        <v>518</v>
      </c>
      <c r="F324" s="128">
        <v>7.42</v>
      </c>
      <c r="G324" s="121"/>
      <c r="H324" s="191"/>
    </row>
    <row r="325" spans="1:8" ht="13.5" x14ac:dyDescent="0.2">
      <c r="A325" s="28"/>
      <c r="B325" s="49"/>
      <c r="C325" s="78"/>
      <c r="D325" s="79"/>
      <c r="E325" s="119"/>
      <c r="F325" s="128"/>
      <c r="G325" s="128"/>
      <c r="H325" s="197"/>
    </row>
    <row r="326" spans="1:8" x14ac:dyDescent="0.2">
      <c r="A326" s="28">
        <v>58</v>
      </c>
      <c r="B326" s="49"/>
      <c r="C326" s="99" t="s">
        <v>209</v>
      </c>
      <c r="D326" s="100"/>
      <c r="E326" s="153" t="s">
        <v>210</v>
      </c>
      <c r="F326" s="189"/>
      <c r="G326" s="101" t="s">
        <v>53</v>
      </c>
      <c r="H326" s="181">
        <f>F328</f>
        <v>370.25</v>
      </c>
    </row>
    <row r="327" spans="1:8" x14ac:dyDescent="0.2">
      <c r="A327" s="28"/>
      <c r="B327" s="49"/>
      <c r="C327" s="99"/>
      <c r="D327" s="142" t="s">
        <v>211</v>
      </c>
      <c r="E327" s="154" t="s">
        <v>212</v>
      </c>
      <c r="F327" s="192"/>
      <c r="G327" s="143" t="s">
        <v>53</v>
      </c>
      <c r="H327" s="181"/>
    </row>
    <row r="328" spans="1:8" ht="25.5" x14ac:dyDescent="0.2">
      <c r="A328" s="28"/>
      <c r="B328" s="49"/>
      <c r="C328" s="78"/>
      <c r="D328" s="79"/>
      <c r="E328" s="225" t="s">
        <v>380</v>
      </c>
      <c r="F328" s="128">
        <v>370.25</v>
      </c>
      <c r="G328" s="128"/>
      <c r="H328" s="197"/>
    </row>
    <row r="329" spans="1:8" ht="13.5" x14ac:dyDescent="0.2">
      <c r="A329" s="28"/>
      <c r="B329" s="49"/>
      <c r="C329" s="78"/>
      <c r="D329" s="79"/>
      <c r="E329" s="119"/>
      <c r="F329" s="128"/>
      <c r="G329" s="128"/>
      <c r="H329" s="197"/>
    </row>
    <row r="330" spans="1:8" x14ac:dyDescent="0.2">
      <c r="A330" s="28">
        <v>59</v>
      </c>
      <c r="B330" s="49"/>
      <c r="C330" s="78" t="s">
        <v>214</v>
      </c>
      <c r="D330" s="152" t="s">
        <v>215</v>
      </c>
      <c r="E330" s="160" t="s">
        <v>216</v>
      </c>
      <c r="F330" s="172"/>
      <c r="G330" s="80" t="s">
        <v>53</v>
      </c>
      <c r="H330" s="186">
        <f>F331</f>
        <v>679.65</v>
      </c>
    </row>
    <row r="331" spans="1:8" x14ac:dyDescent="0.2">
      <c r="A331" s="28"/>
      <c r="B331" s="49"/>
      <c r="C331" s="78"/>
      <c r="D331" s="79"/>
      <c r="E331" s="222" t="s">
        <v>388</v>
      </c>
      <c r="F331" s="139">
        <v>679.65</v>
      </c>
      <c r="G331" s="130"/>
      <c r="H331" s="187"/>
    </row>
    <row r="332" spans="1:8" x14ac:dyDescent="0.2">
      <c r="A332" s="28"/>
      <c r="B332" s="49"/>
      <c r="C332" s="78"/>
      <c r="D332" s="79"/>
      <c r="E332" s="160"/>
      <c r="F332" s="147"/>
      <c r="G332" s="130"/>
      <c r="H332" s="187"/>
    </row>
    <row r="333" spans="1:8" x14ac:dyDescent="0.2">
      <c r="A333" s="28">
        <v>60</v>
      </c>
      <c r="B333" s="49"/>
      <c r="C333" s="78" t="s">
        <v>217</v>
      </c>
      <c r="D333" s="79"/>
      <c r="E333" s="160" t="s">
        <v>218</v>
      </c>
      <c r="F333" s="172"/>
      <c r="G333" s="80" t="s">
        <v>53</v>
      </c>
      <c r="H333" s="186">
        <f>H334</f>
        <v>679.65</v>
      </c>
    </row>
    <row r="334" spans="1:8" x14ac:dyDescent="0.2">
      <c r="A334" s="28"/>
      <c r="B334" s="49"/>
      <c r="C334" s="78"/>
      <c r="D334" s="81" t="s">
        <v>219</v>
      </c>
      <c r="E334" s="162" t="s">
        <v>220</v>
      </c>
      <c r="F334" s="178"/>
      <c r="G334" s="82" t="s">
        <v>53</v>
      </c>
      <c r="H334" s="188">
        <f>F335</f>
        <v>679.65</v>
      </c>
    </row>
    <row r="335" spans="1:8" x14ac:dyDescent="0.2">
      <c r="A335" s="28"/>
      <c r="B335" s="49"/>
      <c r="C335" s="78"/>
      <c r="D335" s="79"/>
      <c r="E335" s="222" t="s">
        <v>389</v>
      </c>
      <c r="F335" s="139">
        <v>679.65</v>
      </c>
      <c r="G335" s="130"/>
      <c r="H335" s="187"/>
    </row>
    <row r="336" spans="1:8" x14ac:dyDescent="0.2">
      <c r="A336" s="28"/>
      <c r="B336" s="49"/>
      <c r="C336" s="78"/>
      <c r="D336" s="79"/>
      <c r="E336" s="162"/>
      <c r="F336" s="139"/>
      <c r="G336" s="130"/>
      <c r="H336" s="187"/>
    </row>
    <row r="337" spans="1:8" x14ac:dyDescent="0.2">
      <c r="A337" s="28"/>
      <c r="B337" s="49"/>
      <c r="C337" s="78"/>
      <c r="D337" s="79"/>
      <c r="E337" s="160"/>
      <c r="F337" s="147"/>
      <c r="G337" s="130"/>
      <c r="H337" s="187"/>
    </row>
    <row r="338" spans="1:8" x14ac:dyDescent="0.2">
      <c r="A338" s="28"/>
      <c r="B338" s="74" t="s">
        <v>221</v>
      </c>
      <c r="C338" s="74"/>
      <c r="D338" s="76"/>
      <c r="E338" s="77" t="s">
        <v>222</v>
      </c>
      <c r="F338" s="147"/>
      <c r="G338" s="130"/>
      <c r="H338" s="187"/>
    </row>
    <row r="339" spans="1:8" x14ac:dyDescent="0.2">
      <c r="A339" s="28"/>
      <c r="B339" s="74"/>
      <c r="C339" s="74"/>
      <c r="D339" s="76"/>
      <c r="E339" s="77"/>
      <c r="F339" s="147"/>
      <c r="G339" s="130"/>
      <c r="H339" s="187"/>
    </row>
    <row r="340" spans="1:8" x14ac:dyDescent="0.2">
      <c r="A340" s="28">
        <v>61</v>
      </c>
      <c r="B340" s="74"/>
      <c r="C340" s="78" t="s">
        <v>227</v>
      </c>
      <c r="D340" s="79"/>
      <c r="E340" s="160" t="s">
        <v>228</v>
      </c>
      <c r="F340" s="172"/>
      <c r="G340" s="80" t="s">
        <v>53</v>
      </c>
      <c r="H340" s="186">
        <f>H341</f>
        <v>344</v>
      </c>
    </row>
    <row r="341" spans="1:8" ht="25.5" x14ac:dyDescent="0.2">
      <c r="A341" s="28"/>
      <c r="B341" s="74"/>
      <c r="C341" s="74"/>
      <c r="D341" s="81" t="s">
        <v>229</v>
      </c>
      <c r="E341" s="162" t="s">
        <v>230</v>
      </c>
      <c r="F341" s="178"/>
      <c r="G341" s="202" t="s">
        <v>53</v>
      </c>
      <c r="H341" s="188">
        <f>F342</f>
        <v>344</v>
      </c>
    </row>
    <row r="342" spans="1:8" x14ac:dyDescent="0.2">
      <c r="A342" s="28"/>
      <c r="B342" s="74"/>
      <c r="C342" s="74"/>
      <c r="D342" s="76"/>
      <c r="E342" s="220" t="s">
        <v>391</v>
      </c>
      <c r="F342" s="139">
        <v>344</v>
      </c>
      <c r="G342" s="130"/>
      <c r="H342" s="187"/>
    </row>
    <row r="343" spans="1:8" ht="13.5" x14ac:dyDescent="0.2">
      <c r="A343" s="28"/>
      <c r="B343" s="49"/>
      <c r="C343" s="78"/>
      <c r="D343" s="79"/>
      <c r="E343" s="117"/>
      <c r="F343" s="122"/>
      <c r="G343" s="122"/>
      <c r="H343" s="180"/>
    </row>
    <row r="344" spans="1:8" x14ac:dyDescent="0.2">
      <c r="A344" s="28">
        <v>62</v>
      </c>
      <c r="B344" s="33"/>
      <c r="C344" s="78" t="s">
        <v>223</v>
      </c>
      <c r="D344" s="79"/>
      <c r="E344" s="160" t="s">
        <v>224</v>
      </c>
      <c r="F344" s="172"/>
      <c r="G344" s="80" t="s">
        <v>53</v>
      </c>
      <c r="H344" s="29">
        <f>H345</f>
        <v>370.25</v>
      </c>
    </row>
    <row r="345" spans="1:8" ht="25.5" x14ac:dyDescent="0.2">
      <c r="A345" s="43"/>
      <c r="B345" s="42"/>
      <c r="C345" s="41"/>
      <c r="D345" s="81" t="s">
        <v>225</v>
      </c>
      <c r="E345" s="162" t="s">
        <v>226</v>
      </c>
      <c r="F345" s="178"/>
      <c r="G345" s="202" t="s">
        <v>53</v>
      </c>
      <c r="H345" s="209">
        <f>F346</f>
        <v>370.25</v>
      </c>
    </row>
    <row r="346" spans="1:8" x14ac:dyDescent="0.2">
      <c r="A346" s="25"/>
      <c r="B346" s="24"/>
      <c r="C346" s="23"/>
      <c r="D346" s="22"/>
      <c r="E346" s="245" t="s">
        <v>390</v>
      </c>
      <c r="F346" s="37">
        <v>370.25</v>
      </c>
      <c r="G346" s="21"/>
      <c r="H346" s="38"/>
    </row>
    <row r="347" spans="1:8" x14ac:dyDescent="0.2">
      <c r="A347" s="25"/>
      <c r="B347" s="24"/>
      <c r="C347" s="23"/>
      <c r="D347" s="22"/>
      <c r="E347" s="26"/>
      <c r="F347" s="36"/>
      <c r="G347" s="21"/>
      <c r="H347" s="20"/>
    </row>
    <row r="348" spans="1:8" ht="16.149999999999999" customHeight="1" x14ac:dyDescent="0.2">
      <c r="A348" s="28"/>
      <c r="B348" s="74" t="s">
        <v>232</v>
      </c>
      <c r="C348" s="74"/>
      <c r="D348" s="76"/>
      <c r="E348" s="77" t="s">
        <v>233</v>
      </c>
      <c r="F348" s="198"/>
      <c r="G348" s="30"/>
      <c r="H348" s="29"/>
    </row>
    <row r="349" spans="1:8" x14ac:dyDescent="0.2">
      <c r="A349" s="25"/>
      <c r="B349" s="24"/>
      <c r="C349" s="22"/>
      <c r="D349" s="31"/>
      <c r="E349" s="35"/>
      <c r="F349" s="34"/>
      <c r="G349" s="21"/>
      <c r="H349" s="20"/>
    </row>
    <row r="350" spans="1:8" x14ac:dyDescent="0.2">
      <c r="A350" s="212">
        <v>63</v>
      </c>
      <c r="B350" s="24"/>
      <c r="C350" s="78" t="s">
        <v>234</v>
      </c>
      <c r="D350" s="79"/>
      <c r="E350" s="160" t="s">
        <v>235</v>
      </c>
      <c r="F350" s="172"/>
      <c r="G350" s="80" t="s">
        <v>181</v>
      </c>
      <c r="H350" s="20"/>
    </row>
    <row r="351" spans="1:8" x14ac:dyDescent="0.2">
      <c r="A351" s="28"/>
      <c r="B351" s="33"/>
      <c r="C351" s="32"/>
      <c r="D351" s="81" t="s">
        <v>236</v>
      </c>
      <c r="E351" s="162" t="s">
        <v>237</v>
      </c>
      <c r="F351" s="178"/>
      <c r="G351" s="82" t="s">
        <v>104</v>
      </c>
      <c r="H351" s="29">
        <f>F352</f>
        <v>7</v>
      </c>
    </row>
    <row r="352" spans="1:8" x14ac:dyDescent="0.2">
      <c r="A352" s="28"/>
      <c r="B352" s="24"/>
      <c r="C352" s="23"/>
      <c r="D352" s="22"/>
      <c r="E352" s="420" t="s">
        <v>516</v>
      </c>
      <c r="F352" s="218">
        <v>7</v>
      </c>
      <c r="G352" s="21"/>
      <c r="H352" s="20"/>
    </row>
    <row r="353" spans="1:8" x14ac:dyDescent="0.2">
      <c r="A353" s="25"/>
      <c r="B353" s="24"/>
      <c r="C353" s="23"/>
      <c r="D353" s="22"/>
      <c r="E353" s="210" t="s">
        <v>238</v>
      </c>
      <c r="F353" s="211"/>
      <c r="G353" s="21"/>
      <c r="H353" s="20"/>
    </row>
    <row r="354" spans="1:8" x14ac:dyDescent="0.2">
      <c r="A354" s="19"/>
      <c r="B354" s="18"/>
      <c r="C354" s="17"/>
      <c r="D354" s="17"/>
      <c r="E354" s="16"/>
      <c r="F354" s="15"/>
      <c r="G354" s="14"/>
      <c r="H354" s="13"/>
    </row>
    <row r="355" spans="1:8" ht="13.5" thickBot="1" x14ac:dyDescent="0.25">
      <c r="A355" s="12"/>
      <c r="B355" s="11"/>
      <c r="C355" s="10"/>
      <c r="D355" s="9"/>
      <c r="E355" s="8"/>
      <c r="F355" s="7"/>
      <c r="G355" s="6"/>
      <c r="H355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2"/>
  <sheetViews>
    <sheetView topLeftCell="A30" zoomScaleNormal="100" workbookViewId="0">
      <selection activeCell="E47" sqref="E47"/>
    </sheetView>
  </sheetViews>
  <sheetFormatPr defaultRowHeight="12.75" x14ac:dyDescent="0.2"/>
  <cols>
    <col min="1" max="1" width="4.7109375" style="326" customWidth="1"/>
    <col min="2" max="2" width="9.28515625" style="326" customWidth="1"/>
    <col min="3" max="3" width="9" style="326" customWidth="1"/>
    <col min="4" max="4" width="10.85546875" style="326" customWidth="1"/>
    <col min="5" max="5" width="52.7109375" style="326" customWidth="1"/>
    <col min="6" max="6" width="9.85546875" style="327" customWidth="1"/>
    <col min="7" max="7" width="5.7109375" style="326" customWidth="1"/>
    <col min="8" max="8" width="10.140625" style="328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48" t="s">
        <v>13</v>
      </c>
      <c r="B1" s="248"/>
      <c r="C1" s="69"/>
      <c r="D1" s="68"/>
      <c r="E1" s="73" t="s">
        <v>262</v>
      </c>
      <c r="F1" s="249"/>
      <c r="G1" s="250"/>
      <c r="H1" s="251"/>
    </row>
    <row r="2" spans="1:8" ht="13.5" thickBot="1" x14ac:dyDescent="0.25">
      <c r="A2" s="252" t="s">
        <v>12</v>
      </c>
      <c r="B2" s="248"/>
      <c r="C2" s="69"/>
      <c r="D2" s="68"/>
      <c r="E2" s="73" t="s">
        <v>392</v>
      </c>
      <c r="F2" s="249"/>
      <c r="G2" s="253"/>
      <c r="H2" s="254"/>
    </row>
    <row r="3" spans="1:8" x14ac:dyDescent="0.2">
      <c r="A3" s="431" t="s">
        <v>11</v>
      </c>
      <c r="B3" s="432"/>
      <c r="C3" s="432"/>
      <c r="D3" s="255"/>
      <c r="E3" s="433" t="s">
        <v>10</v>
      </c>
      <c r="F3" s="434"/>
      <c r="G3" s="437" t="s">
        <v>9</v>
      </c>
      <c r="H3" s="439" t="s">
        <v>393</v>
      </c>
    </row>
    <row r="4" spans="1:8" ht="13.5" thickBot="1" x14ac:dyDescent="0.25">
      <c r="A4" s="256" t="s">
        <v>8</v>
      </c>
      <c r="B4" s="257" t="s">
        <v>7</v>
      </c>
      <c r="C4" s="257" t="s">
        <v>6</v>
      </c>
      <c r="D4" s="257" t="s">
        <v>5</v>
      </c>
      <c r="E4" s="435"/>
      <c r="F4" s="436"/>
      <c r="G4" s="438"/>
      <c r="H4" s="440"/>
    </row>
    <row r="5" spans="1:8" ht="12.75" customHeight="1" x14ac:dyDescent="0.2">
      <c r="A5" s="258"/>
      <c r="B5" s="259"/>
      <c r="C5" s="259"/>
      <c r="D5" s="260"/>
      <c r="E5" s="261"/>
      <c r="F5" s="262"/>
      <c r="G5" s="263"/>
      <c r="H5" s="264"/>
    </row>
    <row r="6" spans="1:8" ht="13.5" customHeight="1" x14ac:dyDescent="0.2">
      <c r="A6" s="265"/>
      <c r="B6" s="266" t="s">
        <v>394</v>
      </c>
      <c r="C6" s="267"/>
      <c r="D6" s="266"/>
      <c r="E6" s="268" t="s">
        <v>395</v>
      </c>
      <c r="F6" s="61"/>
      <c r="G6" s="30"/>
      <c r="H6" s="269"/>
    </row>
    <row r="7" spans="1:8" ht="12.75" customHeight="1" x14ac:dyDescent="0.2">
      <c r="A7" s="19"/>
      <c r="B7" s="18"/>
      <c r="C7" s="18"/>
      <c r="D7" s="18"/>
      <c r="E7" s="60"/>
      <c r="F7" s="59"/>
      <c r="G7" s="18"/>
      <c r="H7" s="270"/>
    </row>
    <row r="8" spans="1:8" ht="25.5" x14ac:dyDescent="0.2">
      <c r="A8" s="28">
        <f>MAX(A$1:A7)+1</f>
        <v>1</v>
      </c>
      <c r="B8" s="267"/>
      <c r="C8" s="271">
        <v>92040106</v>
      </c>
      <c r="D8" s="272"/>
      <c r="E8" s="273" t="s">
        <v>396</v>
      </c>
      <c r="F8" s="274"/>
      <c r="G8" s="47" t="s">
        <v>181</v>
      </c>
      <c r="H8" s="58">
        <f>H9</f>
        <v>220</v>
      </c>
    </row>
    <row r="9" spans="1:8" ht="25.5" x14ac:dyDescent="0.2">
      <c r="A9" s="28"/>
      <c r="B9" s="267"/>
      <c r="C9" s="267"/>
      <c r="D9" s="275">
        <v>9204010604</v>
      </c>
      <c r="E9" s="276" t="s">
        <v>397</v>
      </c>
      <c r="F9" s="277"/>
      <c r="G9" s="278" t="s">
        <v>181</v>
      </c>
      <c r="H9" s="279">
        <f>F10</f>
        <v>220</v>
      </c>
    </row>
    <row r="10" spans="1:8" ht="13.5" customHeight="1" x14ac:dyDescent="0.2">
      <c r="A10" s="28"/>
      <c r="B10" s="47"/>
      <c r="C10" s="57"/>
      <c r="D10" s="280"/>
      <c r="E10" s="281" t="s">
        <v>398</v>
      </c>
      <c r="F10" s="282">
        <v>220</v>
      </c>
      <c r="G10" s="18"/>
      <c r="H10" s="283"/>
    </row>
    <row r="11" spans="1:8" ht="12.75" customHeight="1" x14ac:dyDescent="0.2">
      <c r="A11" s="28"/>
      <c r="B11" s="47"/>
      <c r="C11" s="57"/>
      <c r="D11" s="280"/>
      <c r="E11" s="284"/>
      <c r="F11" s="285" t="s">
        <v>215</v>
      </c>
      <c r="G11" s="18"/>
      <c r="H11" s="283"/>
    </row>
    <row r="12" spans="1:8" ht="13.5" customHeight="1" x14ac:dyDescent="0.2">
      <c r="A12" s="28"/>
      <c r="B12" s="47"/>
      <c r="C12" s="57"/>
      <c r="D12" s="280"/>
      <c r="E12" s="284"/>
      <c r="F12" s="285"/>
      <c r="G12" s="18"/>
      <c r="H12" s="283"/>
    </row>
    <row r="13" spans="1:8" ht="25.5" x14ac:dyDescent="0.2">
      <c r="A13" s="28">
        <f>MAX(A$1:A12)+1</f>
        <v>2</v>
      </c>
      <c r="B13" s="33"/>
      <c r="C13" s="271">
        <v>92041302</v>
      </c>
      <c r="D13" s="272"/>
      <c r="E13" s="273" t="s">
        <v>399</v>
      </c>
      <c r="F13" s="286"/>
      <c r="G13" s="30" t="s">
        <v>104</v>
      </c>
      <c r="H13" s="29">
        <f>H14</f>
        <v>1880</v>
      </c>
    </row>
    <row r="14" spans="1:8" ht="25.5" x14ac:dyDescent="0.2">
      <c r="A14" s="287"/>
      <c r="B14" s="288"/>
      <c r="C14" s="289"/>
      <c r="D14" s="275">
        <v>9204130201</v>
      </c>
      <c r="E14" s="276" t="s">
        <v>400</v>
      </c>
      <c r="F14" s="277"/>
      <c r="G14" s="290" t="s">
        <v>104</v>
      </c>
      <c r="H14" s="224">
        <v>1880</v>
      </c>
    </row>
    <row r="15" spans="1:8" ht="12.75" customHeight="1" x14ac:dyDescent="0.2">
      <c r="A15" s="291"/>
      <c r="B15" s="292"/>
      <c r="C15" s="23"/>
      <c r="D15" s="293"/>
      <c r="E15" s="294"/>
      <c r="F15" s="295"/>
      <c r="G15" s="296"/>
      <c r="H15" s="297"/>
    </row>
    <row r="16" spans="1:8" ht="13.5" customHeight="1" x14ac:dyDescent="0.2">
      <c r="A16" s="28">
        <f>MAX(A$1:A15)+1</f>
        <v>3</v>
      </c>
      <c r="B16" s="292"/>
      <c r="C16" s="271">
        <v>92041401</v>
      </c>
      <c r="D16" s="272"/>
      <c r="E16" s="273" t="s">
        <v>401</v>
      </c>
      <c r="F16" s="286"/>
      <c r="G16" s="30" t="s">
        <v>181</v>
      </c>
      <c r="H16" s="58">
        <f>H17</f>
        <v>150</v>
      </c>
    </row>
    <row r="17" spans="1:8" ht="25.5" x14ac:dyDescent="0.2">
      <c r="A17" s="28" t="s">
        <v>215</v>
      </c>
      <c r="B17" s="292"/>
      <c r="C17" s="289"/>
      <c r="D17" s="275">
        <v>9204140101</v>
      </c>
      <c r="E17" s="276" t="s">
        <v>402</v>
      </c>
      <c r="F17" s="277"/>
      <c r="G17" s="290" t="s">
        <v>181</v>
      </c>
      <c r="H17" s="279">
        <f>F18</f>
        <v>150</v>
      </c>
    </row>
    <row r="18" spans="1:8" ht="13.5" customHeight="1" x14ac:dyDescent="0.2">
      <c r="A18" s="291"/>
      <c r="B18" s="292"/>
      <c r="C18" s="23"/>
      <c r="D18" s="293"/>
      <c r="E18" s="281" t="s">
        <v>403</v>
      </c>
      <c r="F18" s="36">
        <v>150</v>
      </c>
      <c r="G18" s="296"/>
      <c r="H18" s="297"/>
    </row>
    <row r="19" spans="1:8" ht="12.75" customHeight="1" x14ac:dyDescent="0.2">
      <c r="A19" s="291"/>
      <c r="B19" s="292"/>
      <c r="C19" s="23"/>
      <c r="D19" s="293"/>
      <c r="E19" s="26"/>
      <c r="F19" s="34" t="s">
        <v>215</v>
      </c>
      <c r="G19" s="296"/>
      <c r="H19" s="297"/>
    </row>
    <row r="20" spans="1:8" ht="25.5" x14ac:dyDescent="0.2">
      <c r="A20" s="28">
        <f>MAX(A$1:A19)+1</f>
        <v>4</v>
      </c>
      <c r="B20" s="292"/>
      <c r="C20" s="271">
        <v>92041402</v>
      </c>
      <c r="D20" s="272"/>
      <c r="E20" s="273" t="s">
        <v>404</v>
      </c>
      <c r="F20" s="286"/>
      <c r="G20" s="30" t="s">
        <v>181</v>
      </c>
      <c r="H20" s="58">
        <f>H21</f>
        <v>50</v>
      </c>
    </row>
    <row r="21" spans="1:8" ht="25.5" x14ac:dyDescent="0.2">
      <c r="A21" s="291"/>
      <c r="B21" s="292"/>
      <c r="C21" s="289"/>
      <c r="D21" s="275">
        <v>9204140201</v>
      </c>
      <c r="E21" s="276" t="s">
        <v>405</v>
      </c>
      <c r="F21" s="277"/>
      <c r="G21" s="290" t="s">
        <v>181</v>
      </c>
      <c r="H21" s="279">
        <f>F22</f>
        <v>50</v>
      </c>
    </row>
    <row r="22" spans="1:8" ht="13.5" customHeight="1" x14ac:dyDescent="0.2">
      <c r="A22" s="28" t="s">
        <v>215</v>
      </c>
      <c r="B22" s="292"/>
      <c r="C22" s="23"/>
      <c r="D22" s="293"/>
      <c r="E22" s="281" t="s">
        <v>406</v>
      </c>
      <c r="F22" s="295">
        <v>50</v>
      </c>
      <c r="G22" s="296"/>
      <c r="H22" s="297"/>
    </row>
    <row r="23" spans="1:8" ht="12.75" customHeight="1" x14ac:dyDescent="0.2">
      <c r="A23" s="291"/>
      <c r="B23" s="292"/>
      <c r="C23" s="23"/>
      <c r="D23" s="293"/>
      <c r="E23" s="26"/>
      <c r="F23" s="298"/>
      <c r="G23" s="296"/>
      <c r="H23" s="297"/>
    </row>
    <row r="24" spans="1:8" ht="25.5" x14ac:dyDescent="0.2">
      <c r="A24" s="28">
        <f>MAX(A$1:A23)+1</f>
        <v>5</v>
      </c>
      <c r="B24" s="292"/>
      <c r="C24" s="271">
        <v>92050501</v>
      </c>
      <c r="D24" s="272"/>
      <c r="E24" s="273" t="s">
        <v>407</v>
      </c>
      <c r="F24" s="286"/>
      <c r="G24" s="30" t="s">
        <v>104</v>
      </c>
      <c r="H24" s="58">
        <f>H25</f>
        <v>1</v>
      </c>
    </row>
    <row r="25" spans="1:8" ht="25.5" x14ac:dyDescent="0.2">
      <c r="A25" s="291"/>
      <c r="B25" s="292"/>
      <c r="C25" s="289"/>
      <c r="D25" s="275">
        <v>9205050101</v>
      </c>
      <c r="E25" s="276" t="s">
        <v>408</v>
      </c>
      <c r="F25" s="277"/>
      <c r="G25" s="290" t="s">
        <v>104</v>
      </c>
      <c r="H25" s="279">
        <f>F26</f>
        <v>1</v>
      </c>
    </row>
    <row r="26" spans="1:8" ht="25.5" x14ac:dyDescent="0.2">
      <c r="A26" s="291"/>
      <c r="B26" s="292"/>
      <c r="C26" s="289"/>
      <c r="D26" s="275"/>
      <c r="E26" s="299" t="s">
        <v>409</v>
      </c>
      <c r="F26" s="295">
        <v>1</v>
      </c>
      <c r="G26" s="290"/>
      <c r="H26" s="297"/>
    </row>
    <row r="27" spans="1:8" ht="12.75" customHeight="1" x14ac:dyDescent="0.2">
      <c r="A27" s="291"/>
      <c r="B27" s="292"/>
      <c r="C27" s="289"/>
      <c r="D27" s="275"/>
      <c r="E27" s="276"/>
      <c r="F27" s="277"/>
      <c r="G27" s="290"/>
      <c r="H27" s="297"/>
    </row>
    <row r="28" spans="1:8" ht="25.5" x14ac:dyDescent="0.2">
      <c r="A28" s="28">
        <f>MAX(A$1:A27)+1</f>
        <v>6</v>
      </c>
      <c r="B28" s="292"/>
      <c r="C28" s="271">
        <v>92050504</v>
      </c>
      <c r="D28" s="272"/>
      <c r="E28" s="273" t="s">
        <v>410</v>
      </c>
      <c r="F28" s="286"/>
      <c r="G28" s="30" t="s">
        <v>104</v>
      </c>
      <c r="H28" s="58">
        <f>H29</f>
        <v>1</v>
      </c>
    </row>
    <row r="29" spans="1:8" ht="25.5" x14ac:dyDescent="0.2">
      <c r="A29" s="291"/>
      <c r="B29" s="292"/>
      <c r="C29" s="289"/>
      <c r="D29" s="275">
        <v>9205050401</v>
      </c>
      <c r="E29" s="276" t="s">
        <v>411</v>
      </c>
      <c r="F29" s="277"/>
      <c r="G29" s="290" t="s">
        <v>104</v>
      </c>
      <c r="H29" s="279">
        <f>F30</f>
        <v>1</v>
      </c>
    </row>
    <row r="30" spans="1:8" ht="13.5" customHeight="1" x14ac:dyDescent="0.2">
      <c r="A30" s="291"/>
      <c r="B30" s="292"/>
      <c r="C30" s="289"/>
      <c r="D30" s="275"/>
      <c r="E30" s="299" t="s">
        <v>412</v>
      </c>
      <c r="F30" s="295">
        <v>1</v>
      </c>
      <c r="G30" s="290"/>
      <c r="H30" s="297"/>
    </row>
    <row r="31" spans="1:8" ht="12.75" customHeight="1" x14ac:dyDescent="0.2">
      <c r="A31" s="291"/>
      <c r="B31" s="292"/>
      <c r="C31" s="289"/>
      <c r="D31" s="275"/>
      <c r="E31" s="276"/>
      <c r="F31" s="277"/>
      <c r="G31" s="290"/>
      <c r="H31" s="297"/>
    </row>
    <row r="32" spans="1:8" ht="25.5" x14ac:dyDescent="0.2">
      <c r="A32" s="28">
        <f>MAX(A$1:A31)+1</f>
        <v>7</v>
      </c>
      <c r="B32" s="18"/>
      <c r="C32" s="271">
        <v>92050505</v>
      </c>
      <c r="D32" s="272"/>
      <c r="E32" s="273" t="s">
        <v>413</v>
      </c>
      <c r="F32" s="286"/>
      <c r="G32" s="30" t="s">
        <v>104</v>
      </c>
      <c r="H32" s="58">
        <f>H33+H35</f>
        <v>62</v>
      </c>
    </row>
    <row r="33" spans="1:17" ht="25.5" x14ac:dyDescent="0.2">
      <c r="A33" s="19"/>
      <c r="B33" s="18"/>
      <c r="C33" s="289"/>
      <c r="D33" s="275">
        <v>9205050501</v>
      </c>
      <c r="E33" s="276" t="s">
        <v>414</v>
      </c>
      <c r="F33" s="277"/>
      <c r="G33" s="290" t="s">
        <v>104</v>
      </c>
      <c r="H33" s="279">
        <v>56</v>
      </c>
    </row>
    <row r="34" spans="1:17" ht="13.5" customHeight="1" x14ac:dyDescent="0.2">
      <c r="A34" s="19"/>
      <c r="B34" s="300"/>
      <c r="C34" s="289"/>
      <c r="D34" s="275"/>
      <c r="E34" s="299" t="s">
        <v>415</v>
      </c>
      <c r="F34" s="295">
        <v>5</v>
      </c>
      <c r="G34" s="290"/>
      <c r="H34" s="301"/>
    </row>
    <row r="35" spans="1:17" ht="25.5" x14ac:dyDescent="0.2">
      <c r="A35" s="19"/>
      <c r="B35" s="300"/>
      <c r="C35" s="302"/>
      <c r="D35" s="303">
        <v>9205050502</v>
      </c>
      <c r="E35" s="304" t="s">
        <v>416</v>
      </c>
      <c r="F35" s="305"/>
      <c r="G35" s="278" t="s">
        <v>104</v>
      </c>
      <c r="H35" s="279">
        <v>6</v>
      </c>
      <c r="Q35" s="1" t="s">
        <v>215</v>
      </c>
    </row>
    <row r="36" spans="1:17" ht="13.5" customHeight="1" x14ac:dyDescent="0.2">
      <c r="A36" s="19"/>
      <c r="B36" s="300"/>
      <c r="C36" s="302"/>
      <c r="D36" s="303"/>
      <c r="E36" s="299" t="s">
        <v>417</v>
      </c>
      <c r="F36" s="295">
        <v>5</v>
      </c>
      <c r="G36" s="278"/>
      <c r="H36" s="306"/>
    </row>
    <row r="37" spans="1:17" ht="12.75" customHeight="1" x14ac:dyDescent="0.2">
      <c r="A37" s="265"/>
      <c r="B37" s="307"/>
      <c r="C37" s="302"/>
      <c r="D37" s="308"/>
      <c r="E37" s="309"/>
      <c r="F37" s="310"/>
      <c r="G37" s="311"/>
      <c r="H37" s="269"/>
    </row>
    <row r="38" spans="1:17" ht="13.5" customHeight="1" x14ac:dyDescent="0.2">
      <c r="A38" s="28">
        <f>MAX(A$1:A37)+1</f>
        <v>8</v>
      </c>
      <c r="B38" s="307"/>
      <c r="C38" s="271">
        <v>92050701</v>
      </c>
      <c r="D38" s="272"/>
      <c r="E38" s="273" t="s">
        <v>418</v>
      </c>
      <c r="F38" s="286"/>
      <c r="G38" s="30" t="s">
        <v>104</v>
      </c>
      <c r="H38" s="29">
        <f>H39</f>
        <v>20</v>
      </c>
    </row>
    <row r="39" spans="1:17" ht="12.75" customHeight="1" x14ac:dyDescent="0.2">
      <c r="A39" s="265"/>
      <c r="B39" s="307"/>
      <c r="C39" s="289"/>
      <c r="D39" s="275">
        <v>9205070101</v>
      </c>
      <c r="E39" s="276" t="s">
        <v>419</v>
      </c>
      <c r="F39" s="277"/>
      <c r="G39" s="290" t="s">
        <v>104</v>
      </c>
      <c r="H39" s="224">
        <v>20</v>
      </c>
    </row>
    <row r="40" spans="1:17" ht="13.5" customHeight="1" x14ac:dyDescent="0.2">
      <c r="A40" s="265"/>
      <c r="B40" s="307"/>
      <c r="C40" s="289"/>
      <c r="D40" s="275"/>
      <c r="E40" s="276"/>
      <c r="F40" s="277"/>
      <c r="G40" s="290"/>
      <c r="H40" s="269"/>
    </row>
    <row r="41" spans="1:17" ht="12.75" customHeight="1" x14ac:dyDescent="0.2">
      <c r="A41" s="28">
        <f>MAX(A$1:A40)+1</f>
        <v>9</v>
      </c>
      <c r="B41" s="307"/>
      <c r="C41" s="271">
        <v>92050702</v>
      </c>
      <c r="D41" s="272"/>
      <c r="E41" s="273" t="s">
        <v>420</v>
      </c>
      <c r="F41" s="286"/>
      <c r="G41" s="30" t="s">
        <v>104</v>
      </c>
      <c r="H41" s="29">
        <f>H42</f>
        <v>1</v>
      </c>
    </row>
    <row r="42" spans="1:17" ht="13.5" customHeight="1" x14ac:dyDescent="0.2">
      <c r="A42" s="265"/>
      <c r="B42" s="307"/>
      <c r="C42" s="289"/>
      <c r="D42" s="275">
        <v>9205070201</v>
      </c>
      <c r="E42" s="276" t="s">
        <v>421</v>
      </c>
      <c r="F42" s="295"/>
      <c r="G42" s="290" t="s">
        <v>104</v>
      </c>
      <c r="H42" s="224">
        <v>1</v>
      </c>
    </row>
    <row r="43" spans="1:17" ht="12.75" customHeight="1" x14ac:dyDescent="0.2">
      <c r="A43" s="265"/>
      <c r="B43" s="307"/>
      <c r="C43" s="23"/>
      <c r="D43" s="293"/>
      <c r="E43" s="26"/>
      <c r="F43" s="312"/>
      <c r="G43" s="296"/>
      <c r="H43" s="269"/>
    </row>
    <row r="44" spans="1:17" ht="13.5" customHeight="1" x14ac:dyDescent="0.2">
      <c r="A44" s="265"/>
      <c r="B44" s="266" t="s">
        <v>422</v>
      </c>
      <c r="C44" s="266"/>
      <c r="D44" s="313"/>
      <c r="E44" s="314" t="s">
        <v>423</v>
      </c>
      <c r="F44" s="312"/>
      <c r="G44" s="296"/>
      <c r="H44" s="269"/>
    </row>
    <row r="45" spans="1:17" ht="12.75" customHeight="1" x14ac:dyDescent="0.2">
      <c r="A45" s="265"/>
      <c r="B45" s="307"/>
      <c r="C45" s="23"/>
      <c r="D45" s="293"/>
      <c r="E45" s="26"/>
      <c r="F45" s="312"/>
      <c r="G45" s="296"/>
      <c r="H45" s="269"/>
    </row>
    <row r="46" spans="1:17" ht="25.5" x14ac:dyDescent="0.2">
      <c r="A46" s="28">
        <f>MAX(A$1:A45)+1</f>
        <v>10</v>
      </c>
      <c r="B46" s="307"/>
      <c r="C46" s="271">
        <v>92040203</v>
      </c>
      <c r="D46" s="272"/>
      <c r="E46" s="273" t="s">
        <v>424</v>
      </c>
      <c r="F46" s="286"/>
      <c r="G46" s="30" t="s">
        <v>181</v>
      </c>
      <c r="H46" s="58">
        <f>H47</f>
        <v>200</v>
      </c>
    </row>
    <row r="47" spans="1:17" ht="25.5" x14ac:dyDescent="0.2">
      <c r="A47" s="265"/>
      <c r="B47" s="307"/>
      <c r="C47" s="289"/>
      <c r="D47" s="275">
        <v>9204020304</v>
      </c>
      <c r="E47" s="276" t="s">
        <v>425</v>
      </c>
      <c r="F47" s="277"/>
      <c r="G47" s="290" t="s">
        <v>181</v>
      </c>
      <c r="H47" s="279">
        <f>F48</f>
        <v>200</v>
      </c>
    </row>
    <row r="48" spans="1:17" ht="13.5" customHeight="1" x14ac:dyDescent="0.2">
      <c r="A48" s="265"/>
      <c r="B48" s="307"/>
      <c r="C48" s="23"/>
      <c r="D48" s="293"/>
      <c r="E48" s="299" t="s">
        <v>426</v>
      </c>
      <c r="F48" s="295">
        <v>200</v>
      </c>
      <c r="G48" s="296"/>
      <c r="H48" s="269"/>
    </row>
    <row r="49" spans="1:8" ht="12.75" customHeight="1" x14ac:dyDescent="0.2">
      <c r="A49" s="265"/>
      <c r="B49" s="307"/>
      <c r="C49" s="23"/>
      <c r="D49" s="293"/>
      <c r="E49" s="315"/>
      <c r="F49" s="316"/>
      <c r="G49" s="296"/>
      <c r="H49" s="269"/>
    </row>
    <row r="50" spans="1:8" ht="13.5" customHeight="1" x14ac:dyDescent="0.2">
      <c r="A50" s="265"/>
      <c r="B50" s="307"/>
      <c r="C50" s="280"/>
      <c r="D50" s="280"/>
      <c r="E50" s="317"/>
      <c r="F50" s="15"/>
      <c r="G50" s="318"/>
      <c r="H50" s="269"/>
    </row>
    <row r="51" spans="1:8" ht="12.75" customHeight="1" x14ac:dyDescent="0.2">
      <c r="A51" s="265"/>
      <c r="B51" s="307"/>
      <c r="C51" s="280"/>
      <c r="D51" s="280"/>
      <c r="E51" s="317"/>
      <c r="F51" s="15"/>
      <c r="G51" s="318"/>
      <c r="H51" s="269"/>
    </row>
    <row r="52" spans="1:8" ht="13.5" customHeight="1" thickBot="1" x14ac:dyDescent="0.25">
      <c r="A52" s="319"/>
      <c r="B52" s="320"/>
      <c r="C52" s="10"/>
      <c r="D52" s="321"/>
      <c r="E52" s="322"/>
      <c r="F52" s="323"/>
      <c r="G52" s="324"/>
      <c r="H52" s="32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H118"/>
  <sheetViews>
    <sheetView topLeftCell="A92" zoomScaleNormal="100" workbookViewId="0">
      <selection activeCell="E98" sqref="E98"/>
    </sheetView>
  </sheetViews>
  <sheetFormatPr defaultColWidth="9.140625" defaultRowHeight="12.75" x14ac:dyDescent="0.2"/>
  <cols>
    <col min="1" max="1" width="4.7109375" style="332" customWidth="1"/>
    <col min="2" max="2" width="8.140625" style="332" customWidth="1"/>
    <col min="3" max="3" width="9" style="332" customWidth="1"/>
    <col min="4" max="4" width="10.85546875" style="332" customWidth="1"/>
    <col min="5" max="5" width="52.7109375" style="332" customWidth="1"/>
    <col min="6" max="6" width="9.85546875" style="408" customWidth="1"/>
    <col min="7" max="7" width="5.7109375" style="332" customWidth="1"/>
    <col min="8" max="8" width="8.7109375" style="409" customWidth="1"/>
    <col min="9" max="16384" width="9.140625" style="332"/>
  </cols>
  <sheetData>
    <row r="1" spans="1:8" x14ac:dyDescent="0.2">
      <c r="A1" s="248" t="s">
        <v>13</v>
      </c>
      <c r="B1" s="248"/>
      <c r="C1" s="69"/>
      <c r="D1" s="329"/>
      <c r="E1" s="330" t="s">
        <v>427</v>
      </c>
      <c r="F1" s="331"/>
      <c r="G1" s="250"/>
      <c r="H1" s="251"/>
    </row>
    <row r="2" spans="1:8" ht="13.5" thickBot="1" x14ac:dyDescent="0.25">
      <c r="A2" s="252" t="s">
        <v>12</v>
      </c>
      <c r="B2" s="248"/>
      <c r="C2" s="69"/>
      <c r="D2" s="68"/>
      <c r="E2" s="410" t="s">
        <v>513</v>
      </c>
      <c r="F2" s="331"/>
      <c r="G2" s="253"/>
      <c r="H2" s="254"/>
    </row>
    <row r="3" spans="1:8" ht="13.5" customHeight="1" x14ac:dyDescent="0.2">
      <c r="A3" s="431" t="s">
        <v>11</v>
      </c>
      <c r="B3" s="432"/>
      <c r="C3" s="432"/>
      <c r="D3" s="255"/>
      <c r="E3" s="433" t="s">
        <v>10</v>
      </c>
      <c r="F3" s="434"/>
      <c r="G3" s="437" t="s">
        <v>9</v>
      </c>
      <c r="H3" s="441" t="s">
        <v>393</v>
      </c>
    </row>
    <row r="4" spans="1:8" ht="13.5" customHeight="1" thickBot="1" x14ac:dyDescent="0.25">
      <c r="A4" s="256" t="s">
        <v>8</v>
      </c>
      <c r="B4" s="257" t="s">
        <v>428</v>
      </c>
      <c r="C4" s="257" t="s">
        <v>6</v>
      </c>
      <c r="D4" s="257" t="s">
        <v>5</v>
      </c>
      <c r="E4" s="435"/>
      <c r="F4" s="436"/>
      <c r="G4" s="438"/>
      <c r="H4" s="442"/>
    </row>
    <row r="5" spans="1:8" ht="12.75" customHeight="1" x14ac:dyDescent="0.2">
      <c r="A5" s="258"/>
      <c r="B5" s="259"/>
      <c r="C5" s="259"/>
      <c r="D5" s="260"/>
      <c r="E5" s="261"/>
      <c r="F5" s="333"/>
      <c r="G5" s="263"/>
      <c r="H5" s="264"/>
    </row>
    <row r="6" spans="1:8" ht="25.5" x14ac:dyDescent="0.2">
      <c r="A6" s="287"/>
      <c r="B6" s="334" t="s">
        <v>429</v>
      </c>
      <c r="C6" s="335"/>
      <c r="D6" s="336"/>
      <c r="E6" s="337" t="s">
        <v>430</v>
      </c>
      <c r="F6" s="338"/>
      <c r="G6" s="54"/>
      <c r="H6" s="339"/>
    </row>
    <row r="7" spans="1:8" x14ac:dyDescent="0.2">
      <c r="A7" s="19"/>
      <c r="B7" s="18"/>
      <c r="C7" s="18"/>
      <c r="D7" s="18"/>
      <c r="E7" s="60"/>
      <c r="F7" s="340"/>
      <c r="G7" s="300"/>
      <c r="H7" s="113"/>
    </row>
    <row r="8" spans="1:8" x14ac:dyDescent="0.2">
      <c r="A8" s="219">
        <f>MAX(A$1:A7)+1</f>
        <v>1</v>
      </c>
      <c r="B8" s="341"/>
      <c r="C8" s="342" t="s">
        <v>431</v>
      </c>
      <c r="D8" s="342"/>
      <c r="E8" s="343" t="s">
        <v>432</v>
      </c>
      <c r="F8" s="344"/>
      <c r="G8" s="345" t="s">
        <v>181</v>
      </c>
      <c r="H8" s="411">
        <v>140</v>
      </c>
    </row>
    <row r="9" spans="1:8" ht="25.5" x14ac:dyDescent="0.2">
      <c r="A9" s="219"/>
      <c r="B9" s="341"/>
      <c r="C9" s="346"/>
      <c r="D9" s="347" t="s">
        <v>433</v>
      </c>
      <c r="E9" s="348" t="s">
        <v>434</v>
      </c>
      <c r="F9" s="349"/>
      <c r="G9" s="350" t="s">
        <v>181</v>
      </c>
      <c r="H9" s="412">
        <v>140</v>
      </c>
    </row>
    <row r="10" spans="1:8" x14ac:dyDescent="0.2">
      <c r="A10" s="219"/>
      <c r="B10" s="18"/>
      <c r="C10" s="57"/>
      <c r="D10" s="280"/>
      <c r="E10" s="284" t="s">
        <v>435</v>
      </c>
      <c r="F10" s="352">
        <v>100</v>
      </c>
      <c r="G10" s="300"/>
      <c r="H10" s="113"/>
    </row>
    <row r="11" spans="1:8" x14ac:dyDescent="0.2">
      <c r="A11" s="219"/>
      <c r="B11" s="18"/>
      <c r="C11" s="57"/>
      <c r="D11" s="280"/>
      <c r="E11" s="284" t="s">
        <v>436</v>
      </c>
      <c r="F11" s="353">
        <v>40</v>
      </c>
      <c r="G11" s="300"/>
      <c r="H11" s="113"/>
    </row>
    <row r="12" spans="1:8" x14ac:dyDescent="0.2">
      <c r="A12" s="219"/>
      <c r="B12" s="18"/>
      <c r="C12" s="57"/>
      <c r="D12" s="280"/>
      <c r="E12" s="284"/>
      <c r="F12" s="352">
        <f>SUM(F10:F11)</f>
        <v>140</v>
      </c>
      <c r="G12" s="300"/>
      <c r="H12" s="113"/>
    </row>
    <row r="13" spans="1:8" x14ac:dyDescent="0.2">
      <c r="A13" s="219"/>
      <c r="B13" s="18"/>
      <c r="C13" s="57"/>
      <c r="D13" s="280"/>
      <c r="E13" s="284"/>
      <c r="F13" s="352"/>
      <c r="G13" s="300"/>
      <c r="H13" s="113"/>
    </row>
    <row r="14" spans="1:8" s="360" customFormat="1" ht="25.5" x14ac:dyDescent="0.2">
      <c r="A14" s="219">
        <f>MAX(A$1:A13)+1</f>
        <v>2</v>
      </c>
      <c r="B14" s="354"/>
      <c r="C14" s="355">
        <v>91011202</v>
      </c>
      <c r="D14" s="356"/>
      <c r="E14" s="357" t="s">
        <v>437</v>
      </c>
      <c r="F14" s="358"/>
      <c r="G14" s="359" t="s">
        <v>104</v>
      </c>
      <c r="H14" s="411">
        <v>12</v>
      </c>
    </row>
    <row r="15" spans="1:8" s="360" customFormat="1" ht="25.5" x14ac:dyDescent="0.2">
      <c r="A15" s="361"/>
      <c r="B15" s="362"/>
      <c r="C15" s="302"/>
      <c r="D15" s="303">
        <v>9101120201</v>
      </c>
      <c r="E15" s="304" t="s">
        <v>438</v>
      </c>
      <c r="F15" s="363"/>
      <c r="G15" s="364" t="s">
        <v>104</v>
      </c>
      <c r="H15" s="412">
        <v>12</v>
      </c>
    </row>
    <row r="16" spans="1:8" s="371" customFormat="1" x14ac:dyDescent="0.2">
      <c r="A16" s="365"/>
      <c r="B16" s="366"/>
      <c r="C16" s="367"/>
      <c r="D16" s="368"/>
      <c r="E16" s="284" t="s">
        <v>439</v>
      </c>
      <c r="F16" s="369">
        <v>12</v>
      </c>
      <c r="G16" s="370"/>
      <c r="H16" s="413"/>
    </row>
    <row r="17" spans="1:8" s="371" customFormat="1" x14ac:dyDescent="0.2">
      <c r="A17" s="365"/>
      <c r="B17" s="366"/>
      <c r="C17" s="367"/>
      <c r="D17" s="368"/>
      <c r="E17" s="372"/>
      <c r="F17" s="352"/>
      <c r="G17" s="370"/>
      <c r="H17" s="413"/>
    </row>
    <row r="18" spans="1:8" s="371" customFormat="1" x14ac:dyDescent="0.2">
      <c r="A18" s="373"/>
      <c r="B18" s="362"/>
      <c r="C18" s="302"/>
      <c r="D18" s="303"/>
      <c r="E18" s="304"/>
      <c r="F18" s="374"/>
      <c r="G18" s="364"/>
      <c r="H18" s="412"/>
    </row>
    <row r="19" spans="1:8" s="360" customFormat="1" x14ac:dyDescent="0.2">
      <c r="A19" s="219">
        <f>MAX(A$1:A18)+1</f>
        <v>3</v>
      </c>
      <c r="B19" s="354"/>
      <c r="C19" s="355">
        <v>91021301</v>
      </c>
      <c r="D19" s="356"/>
      <c r="E19" s="357" t="s">
        <v>440</v>
      </c>
      <c r="F19" s="358"/>
      <c r="G19" s="359" t="s">
        <v>181</v>
      </c>
      <c r="H19" s="411">
        <v>70</v>
      </c>
    </row>
    <row r="20" spans="1:8" s="360" customFormat="1" x14ac:dyDescent="0.2">
      <c r="A20" s="361"/>
      <c r="B20" s="362"/>
      <c r="C20" s="302"/>
      <c r="D20" s="303">
        <v>9102130101</v>
      </c>
      <c r="E20" s="304" t="s">
        <v>441</v>
      </c>
      <c r="F20" s="363"/>
      <c r="G20" s="364" t="s">
        <v>181</v>
      </c>
      <c r="H20" s="412">
        <v>70</v>
      </c>
    </row>
    <row r="21" spans="1:8" s="371" customFormat="1" x14ac:dyDescent="0.2">
      <c r="A21" s="365"/>
      <c r="B21" s="366"/>
      <c r="C21" s="367"/>
      <c r="D21" s="368"/>
      <c r="E21" s="284" t="s">
        <v>442</v>
      </c>
      <c r="F21" s="352">
        <v>70</v>
      </c>
      <c r="G21" s="370"/>
      <c r="H21" s="413"/>
    </row>
    <row r="22" spans="1:8" s="371" customFormat="1" x14ac:dyDescent="0.2">
      <c r="A22" s="365"/>
      <c r="B22" s="366"/>
      <c r="C22" s="367"/>
      <c r="D22" s="368"/>
      <c r="E22" s="284"/>
      <c r="F22" s="352"/>
      <c r="G22" s="370"/>
      <c r="H22" s="413"/>
    </row>
    <row r="23" spans="1:8" s="371" customFormat="1" x14ac:dyDescent="0.2">
      <c r="A23" s="219"/>
      <c r="B23" s="341"/>
      <c r="C23" s="375"/>
      <c r="D23" s="375"/>
      <c r="E23" s="376"/>
      <c r="F23" s="352"/>
      <c r="G23" s="300"/>
      <c r="H23" s="411"/>
    </row>
    <row r="24" spans="1:8" s="360" customFormat="1" x14ac:dyDescent="0.2">
      <c r="A24" s="219">
        <f>MAX(A$1:A23)+1</f>
        <v>4</v>
      </c>
      <c r="B24" s="354"/>
      <c r="C24" s="355">
        <v>91080101</v>
      </c>
      <c r="D24" s="356"/>
      <c r="E24" s="357" t="s">
        <v>443</v>
      </c>
      <c r="F24" s="358"/>
      <c r="G24" s="359" t="s">
        <v>181</v>
      </c>
      <c r="H24" s="411">
        <v>370</v>
      </c>
    </row>
    <row r="25" spans="1:8" s="360" customFormat="1" x14ac:dyDescent="0.2">
      <c r="A25" s="361"/>
      <c r="B25" s="362"/>
      <c r="C25" s="302"/>
      <c r="D25" s="303">
        <v>9108010102</v>
      </c>
      <c r="E25" s="304" t="s">
        <v>444</v>
      </c>
      <c r="F25" s="363"/>
      <c r="G25" s="364" t="s">
        <v>181</v>
      </c>
      <c r="H25" s="412">
        <v>370</v>
      </c>
    </row>
    <row r="26" spans="1:8" s="371" customFormat="1" x14ac:dyDescent="0.2">
      <c r="A26" s="377"/>
      <c r="B26" s="378"/>
      <c r="C26" s="378"/>
      <c r="D26" s="378"/>
      <c r="E26" s="284" t="s">
        <v>445</v>
      </c>
      <c r="F26" s="352">
        <v>225</v>
      </c>
      <c r="G26" s="379"/>
      <c r="H26" s="412"/>
    </row>
    <row r="27" spans="1:8" s="371" customFormat="1" x14ac:dyDescent="0.2">
      <c r="A27" s="377"/>
      <c r="B27" s="378"/>
      <c r="C27" s="378"/>
      <c r="D27" s="378"/>
      <c r="E27" s="284" t="s">
        <v>446</v>
      </c>
      <c r="F27" s="352">
        <v>25</v>
      </c>
      <c r="G27" s="379"/>
      <c r="H27" s="412"/>
    </row>
    <row r="28" spans="1:8" s="385" customFormat="1" x14ac:dyDescent="0.2">
      <c r="A28" s="380"/>
      <c r="B28" s="381"/>
      <c r="C28" s="381"/>
      <c r="D28" s="381"/>
      <c r="E28" s="382" t="s">
        <v>447</v>
      </c>
      <c r="F28" s="383">
        <v>40</v>
      </c>
      <c r="G28" s="384"/>
      <c r="H28" s="414"/>
    </row>
    <row r="29" spans="1:8" s="371" customFormat="1" x14ac:dyDescent="0.2">
      <c r="A29" s="377"/>
      <c r="B29" s="378"/>
      <c r="C29" s="378"/>
      <c r="D29" s="378"/>
      <c r="E29" s="284" t="s">
        <v>448</v>
      </c>
      <c r="F29" s="352">
        <v>25</v>
      </c>
      <c r="G29" s="379"/>
      <c r="H29" s="415"/>
    </row>
    <row r="30" spans="1:8" s="371" customFormat="1" x14ac:dyDescent="0.2">
      <c r="A30" s="377"/>
      <c r="B30" s="378"/>
      <c r="C30" s="378"/>
      <c r="D30" s="378"/>
      <c r="E30" s="284" t="s">
        <v>449</v>
      </c>
      <c r="F30" s="352">
        <v>7</v>
      </c>
      <c r="G30" s="379"/>
      <c r="H30" s="412"/>
    </row>
    <row r="31" spans="1:8" s="371" customFormat="1" x14ac:dyDescent="0.2">
      <c r="A31" s="377"/>
      <c r="B31" s="378"/>
      <c r="C31" s="378"/>
      <c r="D31" s="378"/>
      <c r="E31" s="284" t="s">
        <v>450</v>
      </c>
      <c r="F31" s="353">
        <v>48</v>
      </c>
      <c r="G31" s="379"/>
      <c r="H31" s="415"/>
    </row>
    <row r="32" spans="1:8" s="371" customFormat="1" x14ac:dyDescent="0.2">
      <c r="A32" s="377"/>
      <c r="B32" s="378"/>
      <c r="C32" s="378"/>
      <c r="D32" s="378"/>
      <c r="E32" s="386"/>
      <c r="F32" s="352">
        <f>SUM(F26:F31)</f>
        <v>370</v>
      </c>
      <c r="G32" s="379"/>
      <c r="H32" s="415"/>
    </row>
    <row r="33" spans="1:8" x14ac:dyDescent="0.2">
      <c r="A33" s="365"/>
      <c r="B33" s="366"/>
      <c r="C33" s="367"/>
      <c r="D33" s="368"/>
      <c r="E33" s="387"/>
      <c r="F33" s="369"/>
      <c r="G33" s="370"/>
      <c r="H33" s="413"/>
    </row>
    <row r="34" spans="1:8" s="360" customFormat="1" ht="25.5" x14ac:dyDescent="0.2">
      <c r="A34" s="219">
        <f>MAX(A$1:A33)+1</f>
        <v>5</v>
      </c>
      <c r="B34" s="354"/>
      <c r="C34" s="355">
        <v>91100111</v>
      </c>
      <c r="D34" s="356"/>
      <c r="E34" s="357" t="s">
        <v>451</v>
      </c>
      <c r="F34" s="358"/>
      <c r="G34" s="359" t="s">
        <v>104</v>
      </c>
      <c r="H34" s="411">
        <v>13</v>
      </c>
    </row>
    <row r="35" spans="1:8" s="360" customFormat="1" ht="25.5" x14ac:dyDescent="0.2">
      <c r="A35" s="361"/>
      <c r="B35" s="362"/>
      <c r="C35" s="302"/>
      <c r="D35" s="303">
        <v>9110011105</v>
      </c>
      <c r="E35" s="304" t="s">
        <v>452</v>
      </c>
      <c r="F35" s="363"/>
      <c r="G35" s="364" t="s">
        <v>104</v>
      </c>
      <c r="H35" s="412">
        <v>1</v>
      </c>
    </row>
    <row r="36" spans="1:8" s="371" customFormat="1" x14ac:dyDescent="0.2">
      <c r="A36" s="377"/>
      <c r="B36" s="378"/>
      <c r="C36" s="379"/>
      <c r="D36" s="378"/>
      <c r="E36" s="284" t="s">
        <v>453</v>
      </c>
      <c r="F36" s="352">
        <v>1</v>
      </c>
      <c r="G36" s="379"/>
      <c r="H36" s="415"/>
    </row>
    <row r="37" spans="1:8" s="360" customFormat="1" ht="25.5" x14ac:dyDescent="0.2">
      <c r="A37" s="361"/>
      <c r="B37" s="362"/>
      <c r="C37" s="302"/>
      <c r="D37" s="303">
        <v>9110011106</v>
      </c>
      <c r="E37" s="304" t="s">
        <v>454</v>
      </c>
      <c r="F37" s="363"/>
      <c r="G37" s="364" t="s">
        <v>104</v>
      </c>
      <c r="H37" s="412">
        <v>12</v>
      </c>
    </row>
    <row r="38" spans="1:8" s="371" customFormat="1" x14ac:dyDescent="0.2">
      <c r="A38" s="377"/>
      <c r="B38" s="378"/>
      <c r="C38" s="379"/>
      <c r="D38" s="378"/>
      <c r="E38" s="284" t="s">
        <v>455</v>
      </c>
      <c r="F38" s="352">
        <v>5</v>
      </c>
      <c r="G38" s="379"/>
      <c r="H38" s="415"/>
    </row>
    <row r="39" spans="1:8" s="371" customFormat="1" x14ac:dyDescent="0.2">
      <c r="A39" s="377"/>
      <c r="B39" s="378"/>
      <c r="C39" s="379"/>
      <c r="D39" s="378"/>
      <c r="E39" s="284" t="s">
        <v>456</v>
      </c>
      <c r="F39" s="352">
        <v>6</v>
      </c>
      <c r="G39" s="379"/>
      <c r="H39" s="415"/>
    </row>
    <row r="40" spans="1:8" s="371" customFormat="1" x14ac:dyDescent="0.2">
      <c r="A40" s="377"/>
      <c r="B40" s="378"/>
      <c r="C40" s="379"/>
      <c r="D40" s="378"/>
      <c r="E40" s="284" t="s">
        <v>457</v>
      </c>
      <c r="F40" s="353">
        <v>1</v>
      </c>
      <c r="G40" s="379"/>
      <c r="H40" s="415"/>
    </row>
    <row r="41" spans="1:8" s="371" customFormat="1" x14ac:dyDescent="0.2">
      <c r="A41" s="377"/>
      <c r="B41" s="378"/>
      <c r="C41" s="379"/>
      <c r="D41" s="379"/>
      <c r="E41" s="284"/>
      <c r="F41" s="352">
        <f>SUM(F38:F40)</f>
        <v>12</v>
      </c>
      <c r="G41" s="379"/>
      <c r="H41" s="415"/>
    </row>
    <row r="42" spans="1:8" s="371" customFormat="1" x14ac:dyDescent="0.2">
      <c r="A42" s="377"/>
      <c r="B42" s="378"/>
      <c r="C42" s="379"/>
      <c r="D42" s="379"/>
      <c r="E42" s="284"/>
      <c r="F42" s="352"/>
      <c r="G42" s="379"/>
      <c r="H42" s="415"/>
    </row>
    <row r="43" spans="1:8" s="360" customFormat="1" x14ac:dyDescent="0.2">
      <c r="A43" s="219">
        <f>MAX(A$1:A42)+1</f>
        <v>6</v>
      </c>
      <c r="B43" s="354"/>
      <c r="C43" s="355">
        <v>91190102</v>
      </c>
      <c r="D43" s="356"/>
      <c r="E43" s="357" t="s">
        <v>458</v>
      </c>
      <c r="F43" s="358"/>
      <c r="G43" s="359" t="s">
        <v>104</v>
      </c>
      <c r="H43" s="411">
        <v>4</v>
      </c>
    </row>
    <row r="44" spans="1:8" s="360" customFormat="1" x14ac:dyDescent="0.2">
      <c r="A44" s="361"/>
      <c r="B44" s="362"/>
      <c r="C44" s="302"/>
      <c r="D44" s="303">
        <v>9119010201</v>
      </c>
      <c r="E44" s="304" t="s">
        <v>459</v>
      </c>
      <c r="F44" s="363"/>
      <c r="G44" s="364" t="s">
        <v>104</v>
      </c>
      <c r="H44" s="412">
        <v>4</v>
      </c>
    </row>
    <row r="45" spans="1:8" s="360" customFormat="1" ht="38.25" x14ac:dyDescent="0.2">
      <c r="A45" s="361"/>
      <c r="B45" s="362"/>
      <c r="C45" s="302"/>
      <c r="D45" s="303"/>
      <c r="E45" s="284" t="s">
        <v>460</v>
      </c>
      <c r="F45" s="388">
        <v>1</v>
      </c>
      <c r="G45" s="364"/>
      <c r="H45" s="412"/>
    </row>
    <row r="46" spans="1:8" s="360" customFormat="1" ht="25.5" x14ac:dyDescent="0.2">
      <c r="A46" s="361"/>
      <c r="B46" s="362"/>
      <c r="C46" s="302"/>
      <c r="D46" s="303"/>
      <c r="E46" s="284" t="s">
        <v>461</v>
      </c>
      <c r="F46" s="389">
        <v>3</v>
      </c>
      <c r="G46" s="364"/>
      <c r="H46" s="412"/>
    </row>
    <row r="47" spans="1:8" s="360" customFormat="1" x14ac:dyDescent="0.2">
      <c r="A47" s="361"/>
      <c r="B47" s="362"/>
      <c r="C47" s="302"/>
      <c r="D47" s="303"/>
      <c r="E47" s="386"/>
      <c r="F47" s="388">
        <f>SUM(F45:F46)</f>
        <v>4</v>
      </c>
      <c r="G47" s="364"/>
      <c r="H47" s="412"/>
    </row>
    <row r="48" spans="1:8" s="360" customFormat="1" x14ac:dyDescent="0.2">
      <c r="A48" s="361"/>
      <c r="B48" s="362"/>
      <c r="C48" s="302"/>
      <c r="D48" s="303"/>
      <c r="E48" s="304"/>
      <c r="F48" s="374"/>
      <c r="G48" s="364"/>
      <c r="H48" s="412"/>
    </row>
    <row r="49" spans="1:8" s="360" customFormat="1" ht="25.5" x14ac:dyDescent="0.2">
      <c r="A49" s="219">
        <f>MAX(A$1:A48)+1</f>
        <v>7</v>
      </c>
      <c r="B49" s="354"/>
      <c r="C49" s="355">
        <v>91110101</v>
      </c>
      <c r="D49" s="356"/>
      <c r="E49" s="357" t="s">
        <v>462</v>
      </c>
      <c r="F49" s="358"/>
      <c r="G49" s="359" t="s">
        <v>104</v>
      </c>
      <c r="H49" s="416">
        <v>8</v>
      </c>
    </row>
    <row r="50" spans="1:8" s="360" customFormat="1" ht="25.5" x14ac:dyDescent="0.2">
      <c r="A50" s="361"/>
      <c r="B50" s="362"/>
      <c r="C50" s="302"/>
      <c r="D50" s="303">
        <v>9111010102</v>
      </c>
      <c r="E50" s="304" t="s">
        <v>463</v>
      </c>
      <c r="F50" s="363"/>
      <c r="G50" s="364" t="s">
        <v>104</v>
      </c>
      <c r="H50" s="417">
        <v>8</v>
      </c>
    </row>
    <row r="51" spans="1:8" s="360" customFormat="1" x14ac:dyDescent="0.2">
      <c r="A51" s="361"/>
      <c r="B51" s="362"/>
      <c r="C51" s="302"/>
      <c r="D51" s="303"/>
      <c r="E51" s="284" t="s">
        <v>464</v>
      </c>
      <c r="F51" s="388">
        <v>8</v>
      </c>
      <c r="G51" s="364"/>
      <c r="H51" s="417"/>
    </row>
    <row r="52" spans="1:8" s="360" customFormat="1" x14ac:dyDescent="0.2">
      <c r="A52" s="361"/>
      <c r="B52" s="362"/>
      <c r="C52" s="302"/>
      <c r="D52" s="303"/>
      <c r="E52" s="284"/>
      <c r="F52" s="388"/>
      <c r="G52" s="364"/>
      <c r="H52" s="417"/>
    </row>
    <row r="53" spans="1:8" s="371" customFormat="1" ht="25.5" x14ac:dyDescent="0.2">
      <c r="A53" s="219">
        <f>MAX(A$1:A52)+1</f>
        <v>8</v>
      </c>
      <c r="B53" s="354"/>
      <c r="C53" s="355">
        <v>91110701</v>
      </c>
      <c r="D53" s="356"/>
      <c r="E53" s="357" t="s">
        <v>465</v>
      </c>
      <c r="F53" s="358"/>
      <c r="G53" s="359" t="s">
        <v>104</v>
      </c>
      <c r="H53" s="411">
        <v>3</v>
      </c>
    </row>
    <row r="54" spans="1:8" s="371" customFormat="1" ht="25.5" x14ac:dyDescent="0.2">
      <c r="A54" s="373"/>
      <c r="B54" s="362"/>
      <c r="C54" s="302"/>
      <c r="D54" s="303">
        <v>9111070102</v>
      </c>
      <c r="E54" s="304" t="s">
        <v>466</v>
      </c>
      <c r="F54" s="363"/>
      <c r="G54" s="364" t="s">
        <v>104</v>
      </c>
      <c r="H54" s="412">
        <v>3</v>
      </c>
    </row>
    <row r="55" spans="1:8" s="360" customFormat="1" x14ac:dyDescent="0.2">
      <c r="A55" s="361"/>
      <c r="B55" s="362"/>
      <c r="C55" s="302"/>
      <c r="D55" s="303"/>
      <c r="E55" s="284" t="s">
        <v>467</v>
      </c>
      <c r="F55" s="388">
        <v>3</v>
      </c>
      <c r="G55" s="364"/>
      <c r="H55" s="412"/>
    </row>
    <row r="56" spans="1:8" s="360" customFormat="1" x14ac:dyDescent="0.2">
      <c r="A56" s="361"/>
      <c r="B56" s="362"/>
      <c r="C56" s="302"/>
      <c r="D56" s="303"/>
      <c r="E56" s="284"/>
      <c r="F56" s="388"/>
      <c r="G56" s="364"/>
      <c r="H56" s="412"/>
    </row>
    <row r="57" spans="1:8" s="360" customFormat="1" ht="25.5" x14ac:dyDescent="0.2">
      <c r="A57" s="219">
        <f>MAX(A$1:A56)+1</f>
        <v>9</v>
      </c>
      <c r="B57" s="354"/>
      <c r="C57" s="355">
        <v>91200203</v>
      </c>
      <c r="D57" s="356"/>
      <c r="E57" s="357" t="s">
        <v>468</v>
      </c>
      <c r="F57" s="358"/>
      <c r="G57" s="359" t="s">
        <v>104</v>
      </c>
      <c r="H57" s="411">
        <v>21</v>
      </c>
    </row>
    <row r="58" spans="1:8" s="360" customFormat="1" ht="25.5" x14ac:dyDescent="0.2">
      <c r="A58" s="361"/>
      <c r="B58" s="362"/>
      <c r="C58" s="302"/>
      <c r="D58" s="303">
        <v>9120020301</v>
      </c>
      <c r="E58" s="304" t="s">
        <v>469</v>
      </c>
      <c r="F58" s="363"/>
      <c r="G58" s="364" t="s">
        <v>104</v>
      </c>
      <c r="H58" s="412">
        <v>20</v>
      </c>
    </row>
    <row r="59" spans="1:8" s="360" customFormat="1" x14ac:dyDescent="0.2">
      <c r="A59" s="361"/>
      <c r="B59" s="362"/>
      <c r="C59" s="302"/>
      <c r="D59" s="303"/>
      <c r="E59" s="284" t="s">
        <v>470</v>
      </c>
      <c r="F59" s="388">
        <v>20</v>
      </c>
      <c r="G59" s="364"/>
      <c r="H59" s="412"/>
    </row>
    <row r="60" spans="1:8" s="360" customFormat="1" ht="25.5" x14ac:dyDescent="0.2">
      <c r="A60" s="361"/>
      <c r="B60" s="362"/>
      <c r="C60" s="302"/>
      <c r="D60" s="303">
        <v>9120020304</v>
      </c>
      <c r="E60" s="304" t="s">
        <v>471</v>
      </c>
      <c r="F60" s="363"/>
      <c r="G60" s="364" t="s">
        <v>104</v>
      </c>
      <c r="H60" s="412">
        <v>1</v>
      </c>
    </row>
    <row r="61" spans="1:8" s="396" customFormat="1" x14ac:dyDescent="0.2">
      <c r="A61" s="390"/>
      <c r="B61" s="391"/>
      <c r="C61" s="392"/>
      <c r="D61" s="393"/>
      <c r="E61" s="382" t="s">
        <v>472</v>
      </c>
      <c r="F61" s="394">
        <v>1</v>
      </c>
      <c r="G61" s="395"/>
      <c r="H61" s="414"/>
    </row>
    <row r="62" spans="1:8" s="360" customFormat="1" x14ac:dyDescent="0.2">
      <c r="A62" s="361"/>
      <c r="B62" s="362"/>
      <c r="C62" s="302"/>
      <c r="D62" s="303"/>
      <c r="E62" s="304"/>
      <c r="F62" s="374"/>
      <c r="G62" s="364"/>
      <c r="H62" s="412"/>
    </row>
    <row r="63" spans="1:8" s="360" customFormat="1" ht="25.5" x14ac:dyDescent="0.2">
      <c r="A63" s="219">
        <f>MAX(A$1:A62)+1</f>
        <v>10</v>
      </c>
      <c r="B63" s="354"/>
      <c r="C63" s="355">
        <v>91200501</v>
      </c>
      <c r="D63" s="356"/>
      <c r="E63" s="357" t="s">
        <v>473</v>
      </c>
      <c r="F63" s="358"/>
      <c r="G63" s="359" t="s">
        <v>104</v>
      </c>
      <c r="H63" s="411">
        <v>20</v>
      </c>
    </row>
    <row r="64" spans="1:8" s="360" customFormat="1" ht="25.5" x14ac:dyDescent="0.2">
      <c r="A64" s="361"/>
      <c r="B64" s="362"/>
      <c r="C64" s="302"/>
      <c r="D64" s="303">
        <v>9120050103</v>
      </c>
      <c r="E64" s="304" t="s">
        <v>474</v>
      </c>
      <c r="F64" s="363"/>
      <c r="G64" s="364" t="s">
        <v>104</v>
      </c>
      <c r="H64" s="412">
        <v>20</v>
      </c>
    </row>
    <row r="65" spans="1:8" s="360" customFormat="1" x14ac:dyDescent="0.2">
      <c r="A65" s="361"/>
      <c r="B65" s="362"/>
      <c r="C65" s="302"/>
      <c r="D65" s="303"/>
      <c r="E65" s="304"/>
      <c r="F65" s="374"/>
      <c r="G65" s="364"/>
      <c r="H65" s="412"/>
    </row>
    <row r="66" spans="1:8" s="360" customFormat="1" ht="25.5" x14ac:dyDescent="0.2">
      <c r="A66" s="219">
        <f>MAX(A$1:A65)+1</f>
        <v>11</v>
      </c>
      <c r="B66" s="354"/>
      <c r="C66" s="271">
        <v>91220204</v>
      </c>
      <c r="D66" s="272"/>
      <c r="E66" s="273" t="s">
        <v>475</v>
      </c>
      <c r="F66" s="358"/>
      <c r="G66" s="359" t="s">
        <v>181</v>
      </c>
      <c r="H66" s="411">
        <v>130</v>
      </c>
    </row>
    <row r="67" spans="1:8" s="360" customFormat="1" ht="25.5" x14ac:dyDescent="0.2">
      <c r="A67" s="361"/>
      <c r="B67" s="362"/>
      <c r="C67" s="302"/>
      <c r="D67" s="275">
        <v>9122020402</v>
      </c>
      <c r="E67" s="276" t="s">
        <v>476</v>
      </c>
      <c r="F67" s="363"/>
      <c r="G67" s="364" t="s">
        <v>181</v>
      </c>
      <c r="H67" s="412">
        <v>130</v>
      </c>
    </row>
    <row r="68" spans="1:8" s="360" customFormat="1" x14ac:dyDescent="0.2">
      <c r="A68" s="361"/>
      <c r="B68" s="362"/>
      <c r="C68" s="302"/>
      <c r="D68" s="303"/>
      <c r="E68" s="284" t="s">
        <v>477</v>
      </c>
      <c r="F68" s="352">
        <v>130</v>
      </c>
      <c r="G68" s="364"/>
      <c r="H68" s="412"/>
    </row>
    <row r="69" spans="1:8" s="360" customFormat="1" x14ac:dyDescent="0.2">
      <c r="A69" s="361"/>
      <c r="B69" s="362"/>
      <c r="C69" s="302"/>
      <c r="D69" s="303"/>
      <c r="E69" s="304"/>
      <c r="F69" s="374"/>
      <c r="G69" s="364"/>
      <c r="H69" s="412"/>
    </row>
    <row r="70" spans="1:8" s="360" customFormat="1" ht="25.5" x14ac:dyDescent="0.2">
      <c r="A70" s="219">
        <f>MAX(A$1:A69)+1</f>
        <v>12</v>
      </c>
      <c r="B70" s="354"/>
      <c r="C70" s="271">
        <v>91220301</v>
      </c>
      <c r="D70" s="272"/>
      <c r="E70" s="273" t="s">
        <v>478</v>
      </c>
      <c r="F70" s="357"/>
      <c r="G70" s="54" t="s">
        <v>181</v>
      </c>
      <c r="H70" s="416">
        <v>24</v>
      </c>
    </row>
    <row r="71" spans="1:8" s="360" customFormat="1" ht="25.5" x14ac:dyDescent="0.2">
      <c r="A71" s="361"/>
      <c r="B71" s="362"/>
      <c r="C71" s="302"/>
      <c r="D71" s="275">
        <v>9122030101</v>
      </c>
      <c r="E71" s="276" t="s">
        <v>479</v>
      </c>
      <c r="F71" s="304"/>
      <c r="G71" s="278" t="s">
        <v>181</v>
      </c>
      <c r="H71" s="417">
        <v>24</v>
      </c>
    </row>
    <row r="72" spans="1:8" s="360" customFormat="1" x14ac:dyDescent="0.2">
      <c r="A72" s="361"/>
      <c r="B72" s="362"/>
      <c r="C72" s="302"/>
      <c r="D72" s="303"/>
      <c r="E72" s="284" t="s">
        <v>480</v>
      </c>
      <c r="F72" s="397">
        <v>24</v>
      </c>
      <c r="G72" s="278"/>
      <c r="H72" s="417"/>
    </row>
    <row r="73" spans="1:8" s="360" customFormat="1" x14ac:dyDescent="0.2">
      <c r="A73" s="361"/>
      <c r="B73" s="362"/>
      <c r="C73" s="302"/>
      <c r="D73" s="303"/>
      <c r="E73" s="284"/>
      <c r="F73" s="397"/>
      <c r="G73" s="278"/>
      <c r="H73" s="417"/>
    </row>
    <row r="74" spans="1:8" s="360" customFormat="1" ht="25.5" x14ac:dyDescent="0.2">
      <c r="A74" s="219">
        <f>MAX(A$1:A73)+1</f>
        <v>13</v>
      </c>
      <c r="B74" s="354"/>
      <c r="C74" s="271">
        <v>91220501</v>
      </c>
      <c r="D74" s="272"/>
      <c r="E74" s="273" t="s">
        <v>481</v>
      </c>
      <c r="F74" s="358"/>
      <c r="G74" s="359" t="s">
        <v>104</v>
      </c>
      <c r="H74" s="411">
        <v>125</v>
      </c>
    </row>
    <row r="75" spans="1:8" s="360" customFormat="1" ht="25.5" x14ac:dyDescent="0.2">
      <c r="A75" s="361"/>
      <c r="B75" s="362"/>
      <c r="C75" s="302"/>
      <c r="D75" s="275">
        <v>9122050104</v>
      </c>
      <c r="E75" s="276" t="s">
        <v>482</v>
      </c>
      <c r="F75" s="363"/>
      <c r="G75" s="364" t="s">
        <v>104</v>
      </c>
      <c r="H75" s="412">
        <v>125</v>
      </c>
    </row>
    <row r="76" spans="1:8" s="360" customFormat="1" x14ac:dyDescent="0.2">
      <c r="A76" s="398"/>
      <c r="B76" s="362"/>
      <c r="C76" s="399"/>
      <c r="D76" s="303"/>
      <c r="E76" s="284" t="s">
        <v>483</v>
      </c>
      <c r="F76" s="388">
        <v>6</v>
      </c>
      <c r="G76" s="364"/>
      <c r="H76" s="415"/>
    </row>
    <row r="77" spans="1:8" s="371" customFormat="1" x14ac:dyDescent="0.2">
      <c r="A77" s="377"/>
      <c r="B77" s="378"/>
      <c r="C77" s="399"/>
      <c r="D77" s="303"/>
      <c r="E77" s="284" t="s">
        <v>484</v>
      </c>
      <c r="F77" s="388">
        <v>34</v>
      </c>
      <c r="G77" s="364"/>
      <c r="H77" s="415"/>
    </row>
    <row r="78" spans="1:8" s="371" customFormat="1" x14ac:dyDescent="0.2">
      <c r="A78" s="377"/>
      <c r="B78" s="378"/>
      <c r="C78" s="399"/>
      <c r="D78" s="303"/>
      <c r="E78" s="284" t="s">
        <v>485</v>
      </c>
      <c r="F78" s="388">
        <v>45</v>
      </c>
      <c r="G78" s="364"/>
      <c r="H78" s="415"/>
    </row>
    <row r="79" spans="1:8" s="371" customFormat="1" x14ac:dyDescent="0.2">
      <c r="A79" s="377"/>
      <c r="B79" s="378"/>
      <c r="C79" s="399"/>
      <c r="D79" s="303"/>
      <c r="E79" s="284" t="s">
        <v>486</v>
      </c>
      <c r="F79" s="389">
        <v>40</v>
      </c>
      <c r="G79" s="364"/>
      <c r="H79" s="415"/>
    </row>
    <row r="80" spans="1:8" s="371" customFormat="1" x14ac:dyDescent="0.2">
      <c r="A80" s="377"/>
      <c r="B80" s="378"/>
      <c r="C80" s="399"/>
      <c r="D80" s="303"/>
      <c r="E80" s="284"/>
      <c r="F80" s="388">
        <f>SUM(F76:F79)</f>
        <v>125</v>
      </c>
      <c r="G80" s="364"/>
      <c r="H80" s="415"/>
    </row>
    <row r="81" spans="1:8" s="360" customFormat="1" x14ac:dyDescent="0.2">
      <c r="A81" s="361"/>
      <c r="B81" s="362"/>
      <c r="C81" s="302"/>
      <c r="D81" s="303"/>
      <c r="E81" s="304"/>
      <c r="F81" s="374"/>
      <c r="G81" s="364"/>
      <c r="H81" s="412"/>
    </row>
    <row r="82" spans="1:8" s="360" customFormat="1" ht="25.5" x14ac:dyDescent="0.2">
      <c r="A82" s="219">
        <f>MAX(A$1:A81)+1</f>
        <v>14</v>
      </c>
      <c r="B82" s="354"/>
      <c r="C82" s="271">
        <v>91220701</v>
      </c>
      <c r="D82" s="272"/>
      <c r="E82" s="273" t="s">
        <v>487</v>
      </c>
      <c r="F82" s="358"/>
      <c r="G82" s="359" t="s">
        <v>104</v>
      </c>
      <c r="H82" s="411">
        <v>28</v>
      </c>
    </row>
    <row r="83" spans="1:8" s="360" customFormat="1" ht="25.5" x14ac:dyDescent="0.2">
      <c r="A83" s="361"/>
      <c r="B83" s="362"/>
      <c r="C83" s="302"/>
      <c r="D83" s="275">
        <v>9122070104</v>
      </c>
      <c r="E83" s="276" t="s">
        <v>488</v>
      </c>
      <c r="F83" s="363"/>
      <c r="G83" s="364" t="s">
        <v>104</v>
      </c>
      <c r="H83" s="412">
        <v>28</v>
      </c>
    </row>
    <row r="84" spans="1:8" s="371" customFormat="1" x14ac:dyDescent="0.2">
      <c r="A84" s="377"/>
      <c r="B84" s="378"/>
      <c r="C84" s="399"/>
      <c r="D84" s="303"/>
      <c r="E84" s="284" t="s">
        <v>489</v>
      </c>
      <c r="F84" s="388">
        <v>1</v>
      </c>
      <c r="G84" s="364"/>
      <c r="H84" s="415"/>
    </row>
    <row r="85" spans="1:8" s="371" customFormat="1" x14ac:dyDescent="0.2">
      <c r="A85" s="377"/>
      <c r="B85" s="378"/>
      <c r="C85" s="399"/>
      <c r="D85" s="303"/>
      <c r="E85" s="284" t="s">
        <v>490</v>
      </c>
      <c r="F85" s="388">
        <v>5</v>
      </c>
      <c r="G85" s="364"/>
      <c r="H85" s="415"/>
    </row>
    <row r="86" spans="1:8" s="371" customFormat="1" x14ac:dyDescent="0.2">
      <c r="A86" s="377"/>
      <c r="B86" s="378"/>
      <c r="C86" s="399"/>
      <c r="D86" s="303"/>
      <c r="E86" s="284" t="s">
        <v>491</v>
      </c>
      <c r="F86" s="388">
        <v>6</v>
      </c>
      <c r="G86" s="364"/>
      <c r="H86" s="415"/>
    </row>
    <row r="87" spans="1:8" s="371" customFormat="1" x14ac:dyDescent="0.2">
      <c r="A87" s="377"/>
      <c r="B87" s="378"/>
      <c r="C87" s="399"/>
      <c r="D87" s="303"/>
      <c r="E87" s="284" t="s">
        <v>492</v>
      </c>
      <c r="F87" s="388">
        <v>5</v>
      </c>
      <c r="G87" s="364"/>
      <c r="H87" s="415"/>
    </row>
    <row r="88" spans="1:8" s="371" customFormat="1" x14ac:dyDescent="0.2">
      <c r="A88" s="377"/>
      <c r="B88" s="378"/>
      <c r="C88" s="399"/>
      <c r="D88" s="303"/>
      <c r="E88" s="284" t="s">
        <v>493</v>
      </c>
      <c r="F88" s="388">
        <v>5</v>
      </c>
      <c r="G88" s="364"/>
      <c r="H88" s="415"/>
    </row>
    <row r="89" spans="1:8" s="371" customFormat="1" x14ac:dyDescent="0.2">
      <c r="A89" s="377"/>
      <c r="B89" s="378"/>
      <c r="C89" s="399"/>
      <c r="D89" s="303"/>
      <c r="E89" s="284" t="s">
        <v>494</v>
      </c>
      <c r="F89" s="389">
        <v>6</v>
      </c>
      <c r="G89" s="364"/>
      <c r="H89" s="415"/>
    </row>
    <row r="90" spans="1:8" s="371" customFormat="1" x14ac:dyDescent="0.2">
      <c r="A90" s="377"/>
      <c r="B90" s="378"/>
      <c r="C90" s="302"/>
      <c r="D90" s="303"/>
      <c r="E90" s="304"/>
      <c r="F90" s="400">
        <f>SUM(F84:F89)</f>
        <v>28</v>
      </c>
      <c r="G90" s="364"/>
      <c r="H90" s="415"/>
    </row>
    <row r="91" spans="1:8" s="360" customFormat="1" x14ac:dyDescent="0.2">
      <c r="A91" s="361"/>
      <c r="B91" s="362"/>
      <c r="C91" s="302"/>
      <c r="D91" s="303"/>
      <c r="E91" s="304"/>
      <c r="F91" s="374"/>
      <c r="G91" s="364"/>
      <c r="H91" s="412"/>
    </row>
    <row r="92" spans="1:8" s="360" customFormat="1" ht="25.5" x14ac:dyDescent="0.2">
      <c r="A92" s="219">
        <f>MAX(A$1:A91)+1</f>
        <v>15</v>
      </c>
      <c r="B92" s="354"/>
      <c r="C92" s="355">
        <v>91220702</v>
      </c>
      <c r="D92" s="356"/>
      <c r="E92" s="357" t="s">
        <v>495</v>
      </c>
      <c r="F92" s="358"/>
      <c r="G92" s="359" t="s">
        <v>104</v>
      </c>
      <c r="H92" s="411">
        <v>46</v>
      </c>
    </row>
    <row r="93" spans="1:8" s="360" customFormat="1" ht="25.5" x14ac:dyDescent="0.2">
      <c r="A93" s="361"/>
      <c r="B93" s="362"/>
      <c r="C93" s="302"/>
      <c r="D93" s="303">
        <v>9122070201</v>
      </c>
      <c r="E93" s="304" t="s">
        <v>496</v>
      </c>
      <c r="F93" s="363"/>
      <c r="G93" s="364" t="s">
        <v>104</v>
      </c>
      <c r="H93" s="412">
        <v>46</v>
      </c>
    </row>
    <row r="94" spans="1:8" s="371" customFormat="1" x14ac:dyDescent="0.2">
      <c r="A94" s="377"/>
      <c r="B94" s="378"/>
      <c r="C94" s="399"/>
      <c r="D94" s="303"/>
      <c r="E94" s="284" t="s">
        <v>497</v>
      </c>
      <c r="F94" s="388">
        <v>30</v>
      </c>
      <c r="G94" s="364"/>
      <c r="H94" s="415"/>
    </row>
    <row r="95" spans="1:8" s="371" customFormat="1" x14ac:dyDescent="0.2">
      <c r="A95" s="377"/>
      <c r="B95" s="378"/>
      <c r="C95" s="399"/>
      <c r="D95" s="303"/>
      <c r="E95" s="284" t="s">
        <v>498</v>
      </c>
      <c r="F95" s="388">
        <v>12</v>
      </c>
      <c r="G95" s="364"/>
      <c r="H95" s="415"/>
    </row>
    <row r="96" spans="1:8" s="371" customFormat="1" x14ac:dyDescent="0.2">
      <c r="A96" s="377"/>
      <c r="B96" s="378"/>
      <c r="C96" s="399"/>
      <c r="D96" s="303"/>
      <c r="E96" s="284" t="s">
        <v>499</v>
      </c>
      <c r="F96" s="389">
        <v>4</v>
      </c>
      <c r="G96" s="364"/>
      <c r="H96" s="415"/>
    </row>
    <row r="97" spans="1:8" s="371" customFormat="1" x14ac:dyDescent="0.2">
      <c r="A97" s="377"/>
      <c r="B97" s="378"/>
      <c r="C97" s="302"/>
      <c r="D97" s="303"/>
      <c r="E97" s="304"/>
      <c r="F97" s="400">
        <f>SUM(F94:F96)</f>
        <v>46</v>
      </c>
      <c r="G97" s="364"/>
      <c r="H97" s="415"/>
    </row>
    <row r="98" spans="1:8" s="360" customFormat="1" x14ac:dyDescent="0.2">
      <c r="A98" s="361"/>
      <c r="B98" s="362"/>
      <c r="C98" s="302"/>
      <c r="D98" s="303"/>
      <c r="E98" s="304"/>
      <c r="F98" s="374"/>
      <c r="G98" s="364"/>
      <c r="H98" s="412"/>
    </row>
    <row r="99" spans="1:8" s="360" customFormat="1" ht="25.5" x14ac:dyDescent="0.2">
      <c r="A99" s="219">
        <f>MAX(A$1:A98)+1</f>
        <v>16</v>
      </c>
      <c r="B99" s="354"/>
      <c r="C99" s="355">
        <v>91220801</v>
      </c>
      <c r="D99" s="356"/>
      <c r="E99" s="357" t="s">
        <v>500</v>
      </c>
      <c r="F99" s="358"/>
      <c r="G99" s="359" t="s">
        <v>104</v>
      </c>
      <c r="H99" s="411">
        <v>6</v>
      </c>
    </row>
    <row r="100" spans="1:8" s="360" customFormat="1" ht="25.5" x14ac:dyDescent="0.2">
      <c r="A100" s="361"/>
      <c r="B100" s="362"/>
      <c r="C100" s="302"/>
      <c r="D100" s="303">
        <v>9122080101</v>
      </c>
      <c r="E100" s="304" t="s">
        <v>501</v>
      </c>
      <c r="F100" s="363"/>
      <c r="G100" s="364" t="s">
        <v>104</v>
      </c>
      <c r="H100" s="412">
        <v>6</v>
      </c>
    </row>
    <row r="101" spans="1:8" s="360" customFormat="1" x14ac:dyDescent="0.2">
      <c r="A101" s="361"/>
      <c r="B101" s="362"/>
      <c r="C101" s="302"/>
      <c r="D101" s="303"/>
      <c r="E101" s="304"/>
      <c r="F101" s="374"/>
      <c r="G101" s="364"/>
      <c r="H101" s="412"/>
    </row>
    <row r="102" spans="1:8" s="360" customFormat="1" ht="25.5" x14ac:dyDescent="0.2">
      <c r="A102" s="219">
        <f>MAX(A$1:A101)+1</f>
        <v>17</v>
      </c>
      <c r="B102" s="354"/>
      <c r="C102" s="355">
        <v>91221001</v>
      </c>
      <c r="D102" s="356"/>
      <c r="E102" s="357" t="s">
        <v>502</v>
      </c>
      <c r="F102" s="358"/>
      <c r="G102" s="359" t="s">
        <v>181</v>
      </c>
      <c r="H102" s="411">
        <v>95</v>
      </c>
    </row>
    <row r="103" spans="1:8" s="360" customFormat="1" ht="25.5" x14ac:dyDescent="0.2">
      <c r="A103" s="361"/>
      <c r="B103" s="362"/>
      <c r="C103" s="302"/>
      <c r="D103" s="303">
        <v>9122100103</v>
      </c>
      <c r="E103" s="304" t="s">
        <v>503</v>
      </c>
      <c r="F103" s="363"/>
      <c r="G103" s="364" t="s">
        <v>181</v>
      </c>
      <c r="H103" s="412">
        <v>95</v>
      </c>
    </row>
    <row r="104" spans="1:8" s="371" customFormat="1" x14ac:dyDescent="0.2">
      <c r="A104" s="377"/>
      <c r="B104" s="378"/>
      <c r="C104" s="399"/>
      <c r="D104" s="303"/>
      <c r="E104" s="284" t="s">
        <v>504</v>
      </c>
      <c r="F104" s="352">
        <v>95</v>
      </c>
      <c r="G104" s="364"/>
      <c r="H104" s="415"/>
    </row>
    <row r="105" spans="1:8" s="360" customFormat="1" x14ac:dyDescent="0.2">
      <c r="A105" s="361"/>
      <c r="B105" s="362"/>
      <c r="C105" s="302"/>
      <c r="D105" s="303"/>
      <c r="E105" s="304"/>
      <c r="F105" s="374"/>
      <c r="G105" s="364"/>
      <c r="H105" s="412"/>
    </row>
    <row r="106" spans="1:8" s="360" customFormat="1" ht="25.5" x14ac:dyDescent="0.2">
      <c r="A106" s="219">
        <f>MAX(A$1:A105)+1</f>
        <v>18</v>
      </c>
      <c r="B106" s="354"/>
      <c r="C106" s="355">
        <v>91221102</v>
      </c>
      <c r="D106" s="356"/>
      <c r="E106" s="357" t="s">
        <v>505</v>
      </c>
      <c r="F106" s="358"/>
      <c r="G106" s="359" t="s">
        <v>181</v>
      </c>
      <c r="H106" s="411">
        <v>65</v>
      </c>
    </row>
    <row r="107" spans="1:8" s="360" customFormat="1" ht="25.5" x14ac:dyDescent="0.2">
      <c r="A107" s="361"/>
      <c r="B107" s="362"/>
      <c r="C107" s="302"/>
      <c r="D107" s="303">
        <v>9122110204</v>
      </c>
      <c r="E107" s="304" t="s">
        <v>506</v>
      </c>
      <c r="F107" s="363"/>
      <c r="G107" s="364" t="s">
        <v>181</v>
      </c>
      <c r="H107" s="412">
        <v>65</v>
      </c>
    </row>
    <row r="108" spans="1:8" s="371" customFormat="1" x14ac:dyDescent="0.2">
      <c r="A108" s="373"/>
      <c r="B108" s="379"/>
      <c r="C108" s="378"/>
      <c r="D108" s="378"/>
      <c r="E108" s="284" t="s">
        <v>507</v>
      </c>
      <c r="F108" s="352">
        <v>15</v>
      </c>
      <c r="G108" s="379"/>
      <c r="H108" s="412"/>
    </row>
    <row r="109" spans="1:8" s="371" customFormat="1" x14ac:dyDescent="0.2">
      <c r="A109" s="373"/>
      <c r="B109" s="379"/>
      <c r="C109" s="378"/>
      <c r="D109" s="378"/>
      <c r="E109" s="284" t="s">
        <v>508</v>
      </c>
      <c r="F109" s="353">
        <v>50</v>
      </c>
      <c r="G109" s="379"/>
      <c r="H109" s="412"/>
    </row>
    <row r="110" spans="1:8" s="371" customFormat="1" x14ac:dyDescent="0.2">
      <c r="A110" s="373"/>
      <c r="B110" s="379"/>
      <c r="C110" s="401"/>
      <c r="D110" s="303"/>
      <c r="E110" s="304"/>
      <c r="F110" s="402">
        <f>SUM(F108:F109)</f>
        <v>65</v>
      </c>
      <c r="G110" s="364"/>
      <c r="H110" s="412"/>
    </row>
    <row r="111" spans="1:8" s="360" customFormat="1" x14ac:dyDescent="0.2">
      <c r="A111" s="361"/>
      <c r="B111" s="362"/>
      <c r="C111" s="302"/>
      <c r="D111" s="303"/>
      <c r="E111" s="304"/>
      <c r="F111" s="374"/>
      <c r="G111" s="364"/>
      <c r="H111" s="412"/>
    </row>
    <row r="112" spans="1:8" s="360" customFormat="1" ht="25.5" x14ac:dyDescent="0.2">
      <c r="A112" s="219">
        <f>MAX(A$1:A111)+1</f>
        <v>19</v>
      </c>
      <c r="B112" s="354"/>
      <c r="C112" s="355">
        <v>91221401</v>
      </c>
      <c r="D112" s="356"/>
      <c r="E112" s="357" t="s">
        <v>509</v>
      </c>
      <c r="F112" s="358"/>
      <c r="G112" s="359" t="s">
        <v>104</v>
      </c>
      <c r="H112" s="411">
        <v>6</v>
      </c>
    </row>
    <row r="113" spans="1:8" s="360" customFormat="1" ht="25.5" x14ac:dyDescent="0.2">
      <c r="A113" s="361"/>
      <c r="B113" s="362"/>
      <c r="C113" s="302"/>
      <c r="D113" s="303">
        <v>9122140101</v>
      </c>
      <c r="E113" s="304" t="s">
        <v>510</v>
      </c>
      <c r="F113" s="363"/>
      <c r="G113" s="364" t="s">
        <v>104</v>
      </c>
      <c r="H113" s="412">
        <v>6</v>
      </c>
    </row>
    <row r="114" spans="1:8" x14ac:dyDescent="0.2">
      <c r="A114" s="219"/>
      <c r="B114" s="341"/>
      <c r="C114" s="375"/>
      <c r="D114" s="375"/>
      <c r="E114" s="376"/>
      <c r="F114" s="403"/>
      <c r="G114" s="300"/>
      <c r="H114" s="411"/>
    </row>
    <row r="115" spans="1:8" s="360" customFormat="1" ht="25.5" x14ac:dyDescent="0.2">
      <c r="A115" s="219">
        <f>MAX(A$1:A114)+1</f>
        <v>20</v>
      </c>
      <c r="B115" s="354"/>
      <c r="C115" s="355">
        <v>91221402</v>
      </c>
      <c r="D115" s="356"/>
      <c r="E115" s="357" t="s">
        <v>511</v>
      </c>
      <c r="F115" s="358"/>
      <c r="G115" s="359" t="s">
        <v>104</v>
      </c>
      <c r="H115" s="411">
        <v>2</v>
      </c>
    </row>
    <row r="116" spans="1:8" s="360" customFormat="1" ht="25.5" x14ac:dyDescent="0.2">
      <c r="A116" s="361"/>
      <c r="B116" s="362"/>
      <c r="C116" s="302"/>
      <c r="D116" s="303">
        <v>9122140201</v>
      </c>
      <c r="E116" s="304" t="s">
        <v>512</v>
      </c>
      <c r="F116" s="363"/>
      <c r="G116" s="364" t="s">
        <v>104</v>
      </c>
      <c r="H116" s="412">
        <v>2</v>
      </c>
    </row>
    <row r="117" spans="1:8" s="360" customFormat="1" x14ac:dyDescent="0.2">
      <c r="A117" s="361"/>
      <c r="B117" s="362"/>
      <c r="C117" s="302"/>
      <c r="D117" s="303"/>
      <c r="E117" s="304"/>
      <c r="F117" s="374"/>
      <c r="G117" s="364"/>
      <c r="H117" s="351"/>
    </row>
    <row r="118" spans="1:8" ht="13.5" thickBot="1" x14ac:dyDescent="0.25">
      <c r="A118" s="12"/>
      <c r="B118" s="11"/>
      <c r="C118" s="404"/>
      <c r="D118" s="321"/>
      <c r="E118" s="322"/>
      <c r="F118" s="405"/>
      <c r="G118" s="406"/>
      <c r="H118" s="407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SO 320-09 ARCH+ST</vt:lpstr>
      <vt:lpstr>SO 320-09_6.EPS</vt:lpstr>
      <vt:lpstr>SO 320-09_7.EL.+BL.</vt:lpstr>
      <vt:lpstr>Hárok1</vt:lpstr>
      <vt:lpstr>'SO 320-09_7.EL.+BL.'!Názvy_tlače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2018-11-15T11:05:50Z</dcterms:modified>
</cp:coreProperties>
</file>